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60" yWindow="15" windowWidth="14955" windowHeight="11715"/>
  </bookViews>
  <sheets>
    <sheet name="Marketing" sheetId="7" r:id="rId1"/>
    <sheet name="Index" sheetId="13" r:id="rId2"/>
  </sheets>
  <externalReferences>
    <externalReference r:id="rId3"/>
  </externalReferences>
  <definedNames>
    <definedName name="Analytics_Distr">#REF!</definedName>
    <definedName name="Analytics_Function">#REF!</definedName>
    <definedName name="Analytics_Geo">#REF!</definedName>
    <definedName name="Analytics_Size">#REF!</definedName>
    <definedName name="Analytics_Soft">#REF!</definedName>
    <definedName name="Analytics_Telecom">#REF!</definedName>
    <definedName name="book1" localSheetId="1">#REF!</definedName>
    <definedName name="book1">#REF!</definedName>
    <definedName name="Cost_Distr">[1]Cost_Mgmt!#REF!</definedName>
    <definedName name="Cost_Geo">[1]Cost_Mgmt!#REF!</definedName>
    <definedName name="Cost_Size">[1]Cost_Mgmt!#REF!</definedName>
    <definedName name="Cost_Soft">[1]Cost_Mgmt!#REF!</definedName>
    <definedName name="Cost_Tel">[1]Cost_Mgmt!#REF!</definedName>
    <definedName name="Cred_Size">#REF!</definedName>
    <definedName name="Cred_tel">#REF!</definedName>
    <definedName name="Credit_Distr">#REF!</definedName>
    <definedName name="Credit_Geo">#REF!</definedName>
    <definedName name="Credit_Soft">#REF!</definedName>
    <definedName name="Fraud_Distr">[1]Fraud_Mgmt!#REF!</definedName>
    <definedName name="Fraud_Geo">[1]Fraud_Mgmt!#REF!</definedName>
    <definedName name="Fraud_Size">[1]Fraud_Mgmt!#REF!</definedName>
    <definedName name="Fraud_Soft">[1]Fraud_Mgmt!#REF!</definedName>
    <definedName name="Fraud_Telecom">[1]Fraud_Mgmt!#REF!</definedName>
    <definedName name="Med_Distr">#REF!</definedName>
    <definedName name="Med_Geo">#REF!</definedName>
    <definedName name="Med_Size">#REF!</definedName>
    <definedName name="Med_Soft">#REF!</definedName>
    <definedName name="Med_Telecom">#REF!</definedName>
    <definedName name="oem_ana">#REF!</definedName>
    <definedName name="oem_cost">[1]Cost_Mgmt!#REF!</definedName>
    <definedName name="oem_credit">#REF!</definedName>
    <definedName name="oem_fraud">[1]Fraud_Mgmt!#REF!</definedName>
    <definedName name="oem_mediation">#REF!</definedName>
    <definedName name="oem_rm">[1]Biz_Assure!#REF!</definedName>
    <definedName name="oem_traffic">[1]Traffic_Routing!#REF!</definedName>
    <definedName name="Telecom_Analytics_Software_Market">#REF!</definedName>
    <definedName name="Traf_Distr">[1]Traffic_Routing!#REF!</definedName>
    <definedName name="Traf_Geo">[1]Traffic_Routing!#REF!</definedName>
    <definedName name="Traf_Size">[1]Traffic_Routing!#REF!</definedName>
    <definedName name="Traf_Soft">[1]Traffic_Routing!#REF!</definedName>
    <definedName name="Traf_tel">[1]Traffic_Routing!#REF!</definedName>
  </definedNames>
  <calcPr calcId="125725"/>
</workbook>
</file>

<file path=xl/calcChain.xml><?xml version="1.0" encoding="utf-8"?>
<calcChain xmlns="http://schemas.openxmlformats.org/spreadsheetml/2006/main">
  <c r="H95" i="7"/>
  <c r="H9"/>
  <c r="H10"/>
  <c r="H11"/>
  <c r="H12"/>
  <c r="B13"/>
  <c r="M31"/>
  <c r="C13"/>
  <c r="C18"/>
  <c r="D13"/>
  <c r="D17"/>
  <c r="E13"/>
  <c r="E18"/>
  <c r="F13"/>
  <c r="G13"/>
  <c r="H13"/>
  <c r="A17"/>
  <c r="F17"/>
  <c r="F21"/>
  <c r="A18"/>
  <c r="D18"/>
  <c r="F18"/>
  <c r="A19"/>
  <c r="C19"/>
  <c r="E19"/>
  <c r="F19"/>
  <c r="G19"/>
  <c r="A20"/>
  <c r="F20"/>
  <c r="H30"/>
  <c r="V29"/>
  <c r="H31"/>
  <c r="H32"/>
  <c r="H33"/>
  <c r="B34"/>
  <c r="B39"/>
  <c r="C34"/>
  <c r="C40"/>
  <c r="D34"/>
  <c r="D39"/>
  <c r="E34"/>
  <c r="E39"/>
  <c r="F34"/>
  <c r="F39"/>
  <c r="G34"/>
  <c r="G38"/>
  <c r="A38"/>
  <c r="A39"/>
  <c r="G39"/>
  <c r="A40"/>
  <c r="G40"/>
  <c r="A41"/>
  <c r="G41"/>
  <c r="H51"/>
  <c r="H52"/>
  <c r="H53"/>
  <c r="B54"/>
  <c r="B59"/>
  <c r="C54"/>
  <c r="C58"/>
  <c r="D54"/>
  <c r="D59"/>
  <c r="E54"/>
  <c r="E58"/>
  <c r="F54"/>
  <c r="F59"/>
  <c r="G54"/>
  <c r="H54"/>
  <c r="A58"/>
  <c r="B58"/>
  <c r="D58"/>
  <c r="F58"/>
  <c r="A59"/>
  <c r="E59"/>
  <c r="E61"/>
  <c r="A60"/>
  <c r="B60"/>
  <c r="C60"/>
  <c r="D60"/>
  <c r="E60"/>
  <c r="F60"/>
  <c r="G60"/>
  <c r="H70"/>
  <c r="H71"/>
  <c r="H72"/>
  <c r="B73"/>
  <c r="B77"/>
  <c r="C73"/>
  <c r="C78"/>
  <c r="D73"/>
  <c r="D79"/>
  <c r="E73"/>
  <c r="E78"/>
  <c r="F73"/>
  <c r="F77"/>
  <c r="G73"/>
  <c r="A77"/>
  <c r="A78"/>
  <c r="A79"/>
  <c r="C79"/>
  <c r="E79"/>
  <c r="G79"/>
  <c r="H89"/>
  <c r="H90"/>
  <c r="H91"/>
  <c r="H92"/>
  <c r="H93"/>
  <c r="H94"/>
  <c r="B96"/>
  <c r="B100"/>
  <c r="C96"/>
  <c r="C101"/>
  <c r="D96"/>
  <c r="D100"/>
  <c r="E96"/>
  <c r="E101"/>
  <c r="F96"/>
  <c r="F100"/>
  <c r="G96"/>
  <c r="A100"/>
  <c r="A101"/>
  <c r="A102"/>
  <c r="A103"/>
  <c r="A104"/>
  <c r="G104"/>
  <c r="A105"/>
  <c r="A106"/>
  <c r="G102"/>
  <c r="C102"/>
  <c r="F79"/>
  <c r="B79"/>
  <c r="F78"/>
  <c r="B78"/>
  <c r="H73"/>
  <c r="G59"/>
  <c r="G61"/>
  <c r="C59"/>
  <c r="C61"/>
  <c r="G58"/>
  <c r="E41"/>
  <c r="E40"/>
  <c r="E17"/>
  <c r="F80"/>
  <c r="B80"/>
  <c r="G77"/>
  <c r="G80"/>
  <c r="E77"/>
  <c r="C77"/>
  <c r="C80"/>
  <c r="D61"/>
  <c r="G20"/>
  <c r="E20"/>
  <c r="E21"/>
  <c r="G18"/>
  <c r="E105"/>
  <c r="E103"/>
  <c r="C103"/>
  <c r="G101"/>
  <c r="G78"/>
  <c r="B41"/>
  <c r="B20"/>
  <c r="C20"/>
  <c r="C17"/>
  <c r="C21"/>
  <c r="G17"/>
  <c r="G21"/>
  <c r="D20"/>
  <c r="D19"/>
  <c r="D21"/>
  <c r="B19"/>
  <c r="B18"/>
  <c r="B17"/>
  <c r="B21"/>
  <c r="G42"/>
  <c r="F41"/>
  <c r="F40"/>
  <c r="F38"/>
  <c r="E38"/>
  <c r="E42"/>
  <c r="D41"/>
  <c r="D38"/>
  <c r="C41"/>
  <c r="F42"/>
  <c r="D40"/>
  <c r="B40"/>
  <c r="B42"/>
  <c r="B38"/>
  <c r="H34"/>
  <c r="C39"/>
  <c r="C38"/>
  <c r="F61"/>
  <c r="E80"/>
  <c r="D78"/>
  <c r="D77"/>
  <c r="F106"/>
  <c r="F105"/>
  <c r="F104"/>
  <c r="F103"/>
  <c r="F102"/>
  <c r="F107"/>
  <c r="F101"/>
  <c r="D106"/>
  <c r="D103"/>
  <c r="D101"/>
  <c r="D105"/>
  <c r="D104"/>
  <c r="D102"/>
  <c r="B106"/>
  <c r="B105"/>
  <c r="B104"/>
  <c r="B103"/>
  <c r="B102"/>
  <c r="B101"/>
  <c r="H96"/>
  <c r="B61"/>
  <c r="G103"/>
  <c r="G105"/>
  <c r="G100"/>
  <c r="G106"/>
  <c r="E102"/>
  <c r="E106"/>
  <c r="E104"/>
  <c r="E100"/>
  <c r="C104"/>
  <c r="C105"/>
  <c r="C100"/>
  <c r="C106"/>
  <c r="B107"/>
  <c r="D42"/>
  <c r="C42"/>
  <c r="D80"/>
  <c r="E107"/>
  <c r="D107"/>
  <c r="C107"/>
  <c r="G107"/>
</calcChain>
</file>

<file path=xl/sharedStrings.xml><?xml version="1.0" encoding="utf-8"?>
<sst xmlns="http://schemas.openxmlformats.org/spreadsheetml/2006/main" count="144" uniqueCount="68">
  <si>
    <t>Base Year</t>
  </si>
  <si>
    <t>Revenue Forecast (Millions of U.S. Dollars)</t>
  </si>
  <si>
    <t>CAGR</t>
  </si>
  <si>
    <t>Percent of Revenue Forecast</t>
  </si>
  <si>
    <t>%</t>
  </si>
  <si>
    <t>Total Revenue:</t>
  </si>
  <si>
    <t xml:space="preserve">Total Percent: </t>
  </si>
  <si>
    <t>by Geographic Region</t>
  </si>
  <si>
    <t>Geographic Region</t>
  </si>
  <si>
    <t>U.S. and Canada</t>
  </si>
  <si>
    <t>EMEA</t>
  </si>
  <si>
    <t>Asia Pacific</t>
  </si>
  <si>
    <t>Latin America</t>
  </si>
  <si>
    <t>by Size of Carrier</t>
  </si>
  <si>
    <t>Size of Carrier</t>
  </si>
  <si>
    <t>Giant Carrier  (&gt;$10 billion)</t>
  </si>
  <si>
    <t>Mid-Sized Carrier ($250 mil. to $10 bil.)</t>
  </si>
  <si>
    <t>Small Carrier (&lt; $250 million)</t>
  </si>
  <si>
    <t>by Software Delivery Method</t>
  </si>
  <si>
    <t>Software Delivery Method</t>
  </si>
  <si>
    <t>Software LIcense</t>
  </si>
  <si>
    <t>Professional Services</t>
  </si>
  <si>
    <t>Service Bureau/SaaS</t>
  </si>
  <si>
    <t>by Service Provider Type</t>
  </si>
  <si>
    <t>Service Provider Type</t>
  </si>
  <si>
    <t>Circuit Voice Wireline</t>
  </si>
  <si>
    <t>Mobile Postpaid</t>
  </si>
  <si>
    <t>Mobile Prepaid</t>
  </si>
  <si>
    <t>Cable &amp; Satellite Provider</t>
  </si>
  <si>
    <t>MVNO</t>
  </si>
  <si>
    <t>Other</t>
  </si>
  <si>
    <t>by Application</t>
  </si>
  <si>
    <t>Application</t>
  </si>
  <si>
    <t>Business Assurance</t>
  </si>
  <si>
    <t>Broadband, Long Haul Wireline</t>
  </si>
  <si>
    <t>Predictive Segment Analytics</t>
  </si>
  <si>
    <t>Social Nework Analytics (internal data)</t>
  </si>
  <si>
    <t>Social Media Analytics (external data)</t>
  </si>
  <si>
    <t>Contextual Marketing Analytics</t>
  </si>
  <si>
    <t>Analytics Maintenance</t>
  </si>
  <si>
    <t>Enterprise Search</t>
  </si>
  <si>
    <t>Data Monetization</t>
  </si>
  <si>
    <t xml:space="preserve">Sales/Care/Ops </t>
  </si>
  <si>
    <t>Network Analytics</t>
  </si>
  <si>
    <t>Total Market</t>
  </si>
  <si>
    <t>2013 Forecasts &amp; Market Share Estimates</t>
  </si>
  <si>
    <t>Marketing Analytics</t>
  </si>
  <si>
    <t>Go to the Worksheet</t>
  </si>
  <si>
    <t xml:space="preserve">  Copyright 2014 Technology Research Institute.   This report is copyrighted by law and protected by your integrity. </t>
  </si>
  <si>
    <t>Segment Total</t>
  </si>
  <si>
    <t xml:space="preserve">Company </t>
  </si>
  <si>
    <t>Revenue</t>
  </si>
  <si>
    <t xml:space="preserve">Total: </t>
  </si>
  <si>
    <t>2013 Marketing Analytics Market Share</t>
  </si>
  <si>
    <t>U.S. Dollars (Millions)</t>
  </si>
  <si>
    <t>Company A</t>
  </si>
  <si>
    <t>Company B</t>
  </si>
  <si>
    <t>Company C</t>
  </si>
  <si>
    <t>Company D</t>
  </si>
  <si>
    <t>Company E.</t>
  </si>
  <si>
    <t>Company F</t>
  </si>
  <si>
    <t>Company G</t>
  </si>
  <si>
    <t>Company H</t>
  </si>
  <si>
    <t>Company I</t>
  </si>
  <si>
    <t>Company J</t>
  </si>
  <si>
    <t>Sample Excel Sheet to show the Format</t>
  </si>
  <si>
    <t xml:space="preserve">  Marketing Analytics </t>
  </si>
  <si>
    <t>Sample Excel Sheet</t>
  </si>
</sst>
</file>

<file path=xl/styles.xml><?xml version="1.0" encoding="utf-8"?>
<styleSheet xmlns="http://schemas.openxmlformats.org/spreadsheetml/2006/main">
  <numFmts count="7">
    <numFmt numFmtId="44" formatCode="_(&quot;$&quot;* #,##0.00_);_(&quot;$&quot;* \(#,##0.00\);_(&quot;$&quot;* &quot;-&quot;??_);_(@_)"/>
    <numFmt numFmtId="164" formatCode="&quot;$&quot;#,##0.0"/>
    <numFmt numFmtId="165" formatCode="#,##0.0"/>
    <numFmt numFmtId="166" formatCode="0.0"/>
    <numFmt numFmtId="168" formatCode="&quot;$&quot;#,##0.0;[Red]&quot;$&quot;#,##0.0"/>
    <numFmt numFmtId="169" formatCode="#,##0.0;[Red]#,##0.0"/>
    <numFmt numFmtId="170" formatCode="_(&quot;$&quot;* #,##0.0_);_(&quot;$&quot;* \(#,##0.0\);_(&quot;$&quot;* &quot;-&quot;??_);_(@_)"/>
  </numFmts>
  <fonts count="18">
    <font>
      <sz val="10"/>
      <name val="Arial"/>
    </font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indexed="61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0"/>
      <name val="Arial CE"/>
      <charset val="238"/>
    </font>
    <font>
      <u/>
      <sz val="10"/>
      <name val="Arial"/>
      <family val="2"/>
    </font>
    <font>
      <b/>
      <sz val="18"/>
      <name val="Arial"/>
      <family val="2"/>
    </font>
    <font>
      <u/>
      <sz val="10"/>
      <color rgb="FF0070C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b/>
      <sz val="12"/>
      <color theme="0"/>
      <name val="Arial"/>
      <family val="2"/>
    </font>
    <font>
      <b/>
      <i/>
      <sz val="14"/>
      <color theme="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61"/>
        <bgColor indexed="64"/>
      </patternFill>
    </fill>
    <fill>
      <patternFill patternType="solid">
        <fgColor rgb="FFB5C2DD"/>
        <bgColor indexed="64"/>
      </patternFill>
    </fill>
    <fill>
      <patternFill patternType="solid">
        <fgColor rgb="FFD4DCEC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A9F6FE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450B1"/>
        <bgColor indexed="64"/>
      </patternFill>
    </fill>
    <fill>
      <patternFill patternType="solid">
        <fgColor rgb="FF6C5D1B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9" fillId="0" borderId="0"/>
  </cellStyleXfs>
  <cellXfs count="90">
    <xf numFmtId="0" fontId="0" fillId="0" borderId="0" xfId="0"/>
    <xf numFmtId="0" fontId="2" fillId="0" borderId="0" xfId="0" applyNumberFormat="1" applyFont="1" applyFill="1" applyBorder="1" applyAlignment="1">
      <alignment horizontal="right" vertical="center"/>
    </xf>
    <xf numFmtId="168" fontId="2" fillId="0" borderId="0" xfId="0" applyNumberFormat="1" applyFont="1" applyFill="1" applyBorder="1" applyAlignment="1">
      <alignment horizontal="right" vertical="center"/>
    </xf>
    <xf numFmtId="169" fontId="2" fillId="0" borderId="0" xfId="0" applyNumberFormat="1" applyFont="1" applyFill="1" applyBorder="1" applyAlignment="1">
      <alignment horizontal="right" vertical="center"/>
    </xf>
    <xf numFmtId="166" fontId="2" fillId="0" borderId="0" xfId="0" applyNumberFormat="1" applyFont="1" applyFill="1" applyBorder="1" applyAlignment="1">
      <alignment horizontal="right" vertical="center"/>
    </xf>
    <xf numFmtId="169" fontId="4" fillId="2" borderId="1" xfId="0" applyNumberFormat="1" applyFont="1" applyFill="1" applyBorder="1" applyAlignment="1">
      <alignment horizontal="right" vertical="center"/>
    </xf>
    <xf numFmtId="0" fontId="4" fillId="0" borderId="0" xfId="0" applyFont="1"/>
    <xf numFmtId="0" fontId="4" fillId="0" borderId="0" xfId="0" applyNumberFormat="1" applyFont="1" applyFill="1" applyBorder="1" applyAlignment="1">
      <alignment horizontal="right" vertical="center"/>
    </xf>
    <xf numFmtId="165" fontId="2" fillId="0" borderId="1" xfId="0" applyNumberFormat="1" applyFont="1" applyFill="1" applyBorder="1" applyAlignment="1">
      <alignment horizontal="center" vertical="center"/>
    </xf>
    <xf numFmtId="165" fontId="2" fillId="0" borderId="2" xfId="0" applyNumberFormat="1" applyFont="1" applyFill="1" applyBorder="1" applyAlignment="1">
      <alignment horizontal="center" vertical="center"/>
    </xf>
    <xf numFmtId="169" fontId="4" fillId="0" borderId="3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right" vertical="center" indent="1"/>
    </xf>
    <xf numFmtId="0" fontId="4" fillId="0" borderId="0" xfId="0" applyNumberFormat="1" applyFont="1" applyFill="1" applyBorder="1" applyAlignment="1">
      <alignment horizontal="right" vertical="center" indent="1"/>
    </xf>
    <xf numFmtId="165" fontId="2" fillId="0" borderId="1" xfId="0" applyNumberFormat="1" applyFont="1" applyFill="1" applyBorder="1" applyAlignment="1">
      <alignment horizontal="right" vertical="center" indent="1"/>
    </xf>
    <xf numFmtId="165" fontId="2" fillId="0" borderId="2" xfId="0" applyNumberFormat="1" applyFont="1" applyFill="1" applyBorder="1" applyAlignment="1">
      <alignment horizontal="right" vertical="center" indent="1"/>
    </xf>
    <xf numFmtId="165" fontId="2" fillId="0" borderId="4" xfId="0" applyNumberFormat="1" applyFont="1" applyFill="1" applyBorder="1" applyAlignment="1">
      <alignment horizontal="right" vertical="center" indent="1"/>
    </xf>
    <xf numFmtId="164" fontId="4" fillId="0" borderId="3" xfId="0" applyNumberFormat="1" applyFont="1" applyFill="1" applyBorder="1" applyAlignment="1">
      <alignment horizontal="right" vertical="center" indent="1"/>
    </xf>
    <xf numFmtId="0" fontId="4" fillId="3" borderId="5" xfId="0" applyNumberFormat="1" applyFont="1" applyFill="1" applyBorder="1" applyAlignment="1">
      <alignment horizontal="center" vertical="center"/>
    </xf>
    <xf numFmtId="0" fontId="4" fillId="4" borderId="5" xfId="0" applyNumberFormat="1" applyFont="1" applyFill="1" applyBorder="1" applyAlignment="1">
      <alignment horizontal="center" vertical="center"/>
    </xf>
    <xf numFmtId="0" fontId="2" fillId="0" borderId="0" xfId="4"/>
    <xf numFmtId="0" fontId="2" fillId="0" borderId="0" xfId="4" applyFill="1"/>
    <xf numFmtId="0" fontId="2" fillId="0" borderId="0" xfId="4" applyFill="1" applyAlignment="1">
      <alignment vertical="center"/>
    </xf>
    <xf numFmtId="0" fontId="12" fillId="0" borderId="0" xfId="3" applyFill="1" applyAlignment="1" applyProtection="1">
      <alignment vertical="center"/>
    </xf>
    <xf numFmtId="0" fontId="12" fillId="0" borderId="0" xfId="3" applyFill="1" applyAlignment="1" applyProtection="1"/>
    <xf numFmtId="0" fontId="2" fillId="0" borderId="0" xfId="4" applyAlignment="1">
      <alignment vertical="center"/>
    </xf>
    <xf numFmtId="0" fontId="13" fillId="5" borderId="0" xfId="4" applyFont="1" applyFill="1" applyAlignment="1">
      <alignment horizontal="center" vertical="center"/>
    </xf>
    <xf numFmtId="0" fontId="14" fillId="0" borderId="0" xfId="4" applyFont="1" applyAlignment="1">
      <alignment vertical="center"/>
    </xf>
    <xf numFmtId="0" fontId="8" fillId="0" borderId="0" xfId="4" applyFont="1"/>
    <xf numFmtId="0" fontId="13" fillId="6" borderId="0" xfId="4" applyFont="1" applyFill="1" applyAlignment="1">
      <alignment horizontal="center" vertical="center"/>
    </xf>
    <xf numFmtId="0" fontId="8" fillId="0" borderId="0" xfId="4" applyFont="1" applyAlignment="1">
      <alignment vertical="center"/>
    </xf>
    <xf numFmtId="0" fontId="13" fillId="7" borderId="0" xfId="4" applyFont="1" applyFill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13" fillId="8" borderId="0" xfId="4" applyFont="1" applyFill="1" applyAlignment="1">
      <alignment horizontal="center" vertical="center"/>
    </xf>
    <xf numFmtId="0" fontId="2" fillId="9" borderId="0" xfId="4" applyFill="1" applyAlignment="1">
      <alignment vertical="center"/>
    </xf>
    <xf numFmtId="0" fontId="5" fillId="9" borderId="0" xfId="4" applyFont="1" applyFill="1" applyAlignment="1">
      <alignment horizontal="center" vertical="center"/>
    </xf>
    <xf numFmtId="0" fontId="2" fillId="9" borderId="0" xfId="4" applyFill="1"/>
    <xf numFmtId="0" fontId="13" fillId="10" borderId="0" xfId="4" applyFont="1" applyFill="1" applyAlignment="1">
      <alignment horizontal="center" vertical="center"/>
    </xf>
    <xf numFmtId="0" fontId="13" fillId="11" borderId="0" xfId="4" applyFont="1" applyFill="1" applyAlignment="1">
      <alignment horizontal="center" vertical="center"/>
    </xf>
    <xf numFmtId="0" fontId="13" fillId="12" borderId="0" xfId="4" applyFont="1" applyFill="1" applyAlignment="1">
      <alignment horizontal="center" vertical="center"/>
    </xf>
    <xf numFmtId="166" fontId="0" fillId="0" borderId="0" xfId="0" applyNumberFormat="1"/>
    <xf numFmtId="0" fontId="8" fillId="0" borderId="0" xfId="4" applyFont="1" applyFill="1"/>
    <xf numFmtId="0" fontId="2" fillId="0" borderId="0" xfId="4" applyAlignment="1">
      <alignment horizontal="center"/>
    </xf>
    <xf numFmtId="0" fontId="2" fillId="0" borderId="0" xfId="4" applyAlignment="1">
      <alignment horizontal="center" vertical="center"/>
    </xf>
    <xf numFmtId="0" fontId="15" fillId="0" borderId="0" xfId="3" applyFont="1" applyAlignment="1" applyProtection="1">
      <alignment horizontal="center" vertical="center"/>
    </xf>
    <xf numFmtId="0" fontId="14" fillId="0" borderId="0" xfId="4" applyFont="1" applyAlignment="1">
      <alignment horizontal="center"/>
    </xf>
    <xf numFmtId="0" fontId="8" fillId="0" borderId="0" xfId="4" applyFont="1" applyAlignment="1">
      <alignment horizontal="center"/>
    </xf>
    <xf numFmtId="0" fontId="3" fillId="0" borderId="0" xfId="3" applyFont="1" applyAlignment="1" applyProtection="1">
      <alignment horizontal="center" vertical="center"/>
    </xf>
    <xf numFmtId="0" fontId="12" fillId="0" borderId="0" xfId="3" applyAlignment="1" applyProtection="1">
      <alignment horizontal="center" vertical="center"/>
    </xf>
    <xf numFmtId="0" fontId="3" fillId="0" borderId="0" xfId="2" applyAlignment="1" applyProtection="1">
      <alignment horizontal="center" vertical="center"/>
    </xf>
    <xf numFmtId="0" fontId="10" fillId="0" borderId="0" xfId="2" applyFont="1" applyAlignment="1" applyProtection="1">
      <alignment horizontal="center" vertical="center"/>
    </xf>
    <xf numFmtId="0" fontId="2" fillId="0" borderId="0" xfId="4" applyFont="1" applyAlignment="1">
      <alignment horizontal="center"/>
    </xf>
    <xf numFmtId="0" fontId="10" fillId="0" borderId="0" xfId="3" applyFont="1" applyAlignment="1" applyProtection="1">
      <alignment horizontal="center" vertical="center"/>
    </xf>
    <xf numFmtId="0" fontId="2" fillId="0" borderId="0" xfId="4" applyFont="1" applyAlignment="1">
      <alignment horizontal="center" vertical="center"/>
    </xf>
    <xf numFmtId="164" fontId="4" fillId="0" borderId="0" xfId="0" applyNumberFormat="1" applyFont="1" applyFill="1" applyBorder="1" applyAlignment="1">
      <alignment horizontal="right" vertical="center" indent="1"/>
    </xf>
    <xf numFmtId="165" fontId="2" fillId="0" borderId="0" xfId="0" applyNumberFormat="1" applyFont="1" applyFill="1" applyBorder="1" applyAlignment="1">
      <alignment horizontal="right" vertical="center" indent="1"/>
    </xf>
    <xf numFmtId="165" fontId="2" fillId="0" borderId="6" xfId="0" applyNumberFormat="1" applyFont="1" applyFill="1" applyBorder="1" applyAlignment="1">
      <alignment horizontal="right" vertical="center" indent="1"/>
    </xf>
    <xf numFmtId="165" fontId="2" fillId="0" borderId="3" xfId="0" applyNumberFormat="1" applyFont="1" applyFill="1" applyBorder="1" applyAlignment="1">
      <alignment horizontal="right" vertical="center" indent="1"/>
    </xf>
    <xf numFmtId="165" fontId="2" fillId="0" borderId="7" xfId="0" applyNumberFormat="1" applyFont="1" applyFill="1" applyBorder="1" applyAlignment="1">
      <alignment horizontal="right" vertical="center" indent="1"/>
    </xf>
    <xf numFmtId="165" fontId="2" fillId="0" borderId="8" xfId="0" applyNumberFormat="1" applyFont="1" applyFill="1" applyBorder="1" applyAlignment="1">
      <alignment horizontal="right" vertical="center" indent="1"/>
    </xf>
    <xf numFmtId="0" fontId="4" fillId="0" borderId="0" xfId="0" applyFont="1" applyAlignment="1">
      <alignment horizontal="right"/>
    </xf>
    <xf numFmtId="0" fontId="0" fillId="0" borderId="9" xfId="0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horizontal="left" indent="1"/>
    </xf>
    <xf numFmtId="0" fontId="2" fillId="0" borderId="2" xfId="0" applyFont="1" applyBorder="1" applyAlignment="1">
      <alignment horizontal="left" indent="1"/>
    </xf>
    <xf numFmtId="0" fontId="2" fillId="0" borderId="2" xfId="5" applyBorder="1" applyAlignment="1">
      <alignment horizontal="left" indent="1"/>
    </xf>
    <xf numFmtId="0" fontId="2" fillId="0" borderId="4" xfId="5" applyBorder="1" applyAlignment="1">
      <alignment horizontal="left" indent="1"/>
    </xf>
    <xf numFmtId="0" fontId="0" fillId="0" borderId="10" xfId="0" applyBorder="1" applyAlignment="1">
      <alignment horizontal="right" indent="1"/>
    </xf>
    <xf numFmtId="166" fontId="2" fillId="0" borderId="10" xfId="5" applyNumberFormat="1" applyBorder="1" applyAlignment="1">
      <alignment horizontal="right" indent="1"/>
    </xf>
    <xf numFmtId="166" fontId="2" fillId="0" borderId="11" xfId="5" applyNumberFormat="1" applyBorder="1" applyAlignment="1">
      <alignment horizontal="right" indent="1"/>
    </xf>
    <xf numFmtId="170" fontId="4" fillId="0" borderId="0" xfId="1" applyNumberFormat="1" applyFont="1"/>
    <xf numFmtId="0" fontId="2" fillId="0" borderId="0" xfId="0" applyFont="1" applyAlignment="1">
      <alignment horizontal="right"/>
    </xf>
    <xf numFmtId="164" fontId="0" fillId="0" borderId="0" xfId="0" applyNumberFormat="1" applyAlignment="1">
      <alignment horizontal="left"/>
    </xf>
    <xf numFmtId="0" fontId="16" fillId="11" borderId="0" xfId="0" applyNumberFormat="1" applyFont="1" applyFill="1" applyBorder="1" applyAlignment="1">
      <alignment horizontal="left" vertical="center"/>
    </xf>
    <xf numFmtId="0" fontId="17" fillId="11" borderId="0" xfId="0" applyNumberFormat="1" applyFont="1" applyFill="1" applyBorder="1" applyAlignment="1">
      <alignment horizontal="left" vertical="center"/>
    </xf>
    <xf numFmtId="165" fontId="2" fillId="0" borderId="12" xfId="0" applyNumberFormat="1" applyFont="1" applyFill="1" applyBorder="1" applyAlignment="1">
      <alignment horizontal="right" vertical="center" indent="1"/>
    </xf>
    <xf numFmtId="0" fontId="0" fillId="0" borderId="0" xfId="0" applyFill="1"/>
    <xf numFmtId="0" fontId="5" fillId="0" borderId="0" xfId="0" applyFont="1" applyAlignment="1">
      <alignment horizontal="center"/>
    </xf>
    <xf numFmtId="0" fontId="7" fillId="0" borderId="0" xfId="0" applyNumberFormat="1" applyFont="1" applyFill="1" applyBorder="1" applyAlignment="1">
      <alignment horizontal="center" vertical="center"/>
    </xf>
    <xf numFmtId="169" fontId="6" fillId="14" borderId="6" xfId="0" applyNumberFormat="1" applyFont="1" applyFill="1" applyBorder="1" applyAlignment="1">
      <alignment horizontal="center" vertical="center"/>
    </xf>
    <xf numFmtId="169" fontId="6" fillId="14" borderId="3" xfId="0" applyNumberFormat="1" applyFont="1" applyFill="1" applyBorder="1" applyAlignment="1">
      <alignment horizontal="center" vertical="center"/>
    </xf>
    <xf numFmtId="169" fontId="6" fillId="14" borderId="9" xfId="0" applyNumberFormat="1" applyFont="1" applyFill="1" applyBorder="1" applyAlignment="1">
      <alignment horizontal="center" vertical="center"/>
    </xf>
    <xf numFmtId="166" fontId="6" fillId="14" borderId="13" xfId="0" applyNumberFormat="1" applyFont="1" applyFill="1" applyBorder="1" applyAlignment="1">
      <alignment horizontal="center" vertical="center"/>
    </xf>
    <xf numFmtId="166" fontId="6" fillId="14" borderId="14" xfId="0" applyNumberFormat="1" applyFont="1" applyFill="1" applyBorder="1" applyAlignment="1">
      <alignment horizontal="center" vertical="center"/>
    </xf>
    <xf numFmtId="0" fontId="7" fillId="15" borderId="0" xfId="0" applyFont="1" applyFill="1" applyAlignment="1">
      <alignment horizontal="center" vertical="center"/>
    </xf>
    <xf numFmtId="0" fontId="16" fillId="11" borderId="0" xfId="0" applyNumberFormat="1" applyFont="1" applyFill="1" applyBorder="1" applyAlignment="1">
      <alignment horizontal="left" vertical="center"/>
    </xf>
    <xf numFmtId="169" fontId="6" fillId="13" borderId="6" xfId="0" applyNumberFormat="1" applyFont="1" applyFill="1" applyBorder="1" applyAlignment="1">
      <alignment horizontal="center" vertical="center"/>
    </xf>
    <xf numFmtId="169" fontId="6" fillId="13" borderId="3" xfId="0" applyNumberFormat="1" applyFont="1" applyFill="1" applyBorder="1" applyAlignment="1">
      <alignment horizontal="center" vertical="center"/>
    </xf>
    <xf numFmtId="169" fontId="6" fillId="13" borderId="9" xfId="0" applyNumberFormat="1" applyFont="1" applyFill="1" applyBorder="1" applyAlignment="1">
      <alignment horizontal="center" vertical="center"/>
    </xf>
    <xf numFmtId="0" fontId="11" fillId="15" borderId="0" xfId="4" applyFont="1" applyFill="1" applyAlignment="1">
      <alignment horizontal="center" vertical="center"/>
    </xf>
  </cellXfs>
  <cellStyles count="7">
    <cellStyle name="Currency" xfId="1" builtinId="4"/>
    <cellStyle name="Hyperlink" xfId="2" builtinId="8"/>
    <cellStyle name="Hyperlink 2" xfId="3"/>
    <cellStyle name="Normal" xfId="0" builtinId="0"/>
    <cellStyle name="Normal 4" xfId="4"/>
    <cellStyle name="Normal 5" xfId="5"/>
    <cellStyle name="Style 1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A7C64"/>
      <rgbColor rgb="007E6300"/>
      <rgbColor rgb="00BC8F8F"/>
      <rgbColor rgb="00FABF27"/>
      <rgbColor rgb="009F6060"/>
      <rgbColor rgb="00704370"/>
      <rgbColor rgb="005A9696"/>
      <rgbColor rgb="00FFDE75"/>
      <rgbColor rgb="004F2F2F"/>
      <rgbColor rgb="00804D4D"/>
      <rgbColor rgb="00CC9100"/>
      <rgbColor rgb="00704343"/>
      <rgbColor rgb="00437043"/>
      <rgbColor rgb="008F5656"/>
      <rgbColor rgb="00C0C0C0"/>
      <rgbColor rgb="00B38080"/>
      <rgbColor rgb="00D00002"/>
      <rgbColor rgb="00949494"/>
      <rgbColor rgb="00FBD7D7"/>
      <rgbColor rgb="009D0102"/>
      <rgbColor rgb="00646464"/>
      <rgbColor rgb="00270000"/>
      <rgbColor rgb="00E2C0AE"/>
      <rgbColor rgb="00F17A7A"/>
      <rgbColor rgb="00001C7E"/>
      <rgbColor rgb="000032E4"/>
      <rgbColor rgb="00B5AA9D"/>
      <rgbColor rgb="004B73FE"/>
      <rgbColor rgb="00B1C2FF"/>
      <rgbColor rgb="00007E23"/>
      <rgbColor rgb="007E005A"/>
      <rgbColor rgb="007E6300"/>
      <rgbColor rgb="0000CCFF"/>
      <rgbColor rgb="00B1C2FF"/>
      <rgbColor rgb="004B73FE"/>
      <rgbColor rgb="00F0EEEF"/>
      <rgbColor rgb="00007E23"/>
      <rgbColor rgb="00001C7E"/>
      <rgbColor rgb="007E005A"/>
      <rgbColor rgb="000032E4"/>
      <rgbColor rgb="00ECDFDF"/>
      <rgbColor rgb="00E2CFCF"/>
      <rgbColor rgb="00CFAFAF"/>
      <rgbColor rgb="00707043"/>
      <rgbColor rgb="00C69F9F"/>
      <rgbColor rgb="00603939"/>
      <rgbColor rgb="00A97070"/>
      <rgbColor rgb="00434370"/>
      <rgbColor rgb="00FAFF99"/>
      <rgbColor rgb="00D9BFBF"/>
      <rgbColor rgb="00CDD834"/>
      <rgbColor rgb="0096A900"/>
      <rgbColor rgb="00AEAE94"/>
      <rgbColor rgb="00FFFFFF"/>
      <rgbColor rgb="007FCC00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bar"/>
        <c:grouping val="clustered"/>
        <c:ser>
          <c:idx val="0"/>
          <c:order val="0"/>
          <c:spPr>
            <a:solidFill>
              <a:schemeClr val="accent4">
                <a:lumMod val="75000"/>
              </a:schemeClr>
            </a:solidFill>
          </c:spPr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Val val="1"/>
          </c:dLbls>
          <c:cat>
            <c:strRef>
              <c:f>Marketing!$U$8:$U$27</c:f>
              <c:strCache>
                <c:ptCount val="20"/>
                <c:pt idx="0">
                  <c:v>Other</c:v>
                </c:pt>
                <c:pt idx="1">
                  <c:v>Company A</c:v>
                </c:pt>
                <c:pt idx="2">
                  <c:v>Company B</c:v>
                </c:pt>
                <c:pt idx="3">
                  <c:v>Company C</c:v>
                </c:pt>
                <c:pt idx="4">
                  <c:v>Company D</c:v>
                </c:pt>
                <c:pt idx="5">
                  <c:v>Company E.</c:v>
                </c:pt>
                <c:pt idx="6">
                  <c:v>Company F</c:v>
                </c:pt>
                <c:pt idx="7">
                  <c:v>Company G</c:v>
                </c:pt>
                <c:pt idx="8">
                  <c:v>Company H</c:v>
                </c:pt>
                <c:pt idx="9">
                  <c:v>Company I</c:v>
                </c:pt>
                <c:pt idx="10">
                  <c:v>Company J</c:v>
                </c:pt>
                <c:pt idx="11">
                  <c:v>Company B</c:v>
                </c:pt>
                <c:pt idx="12">
                  <c:v>Company C</c:v>
                </c:pt>
                <c:pt idx="13">
                  <c:v>Company A</c:v>
                </c:pt>
                <c:pt idx="14">
                  <c:v>Company B</c:v>
                </c:pt>
                <c:pt idx="15">
                  <c:v>Company C</c:v>
                </c:pt>
                <c:pt idx="16">
                  <c:v>Company A</c:v>
                </c:pt>
                <c:pt idx="17">
                  <c:v>Company B</c:v>
                </c:pt>
                <c:pt idx="18">
                  <c:v>Company C</c:v>
                </c:pt>
                <c:pt idx="19">
                  <c:v>Company A</c:v>
                </c:pt>
              </c:strCache>
            </c:strRef>
          </c:cat>
          <c:val>
            <c:numRef>
              <c:f>Marketing!$V$8:$V$27</c:f>
              <c:numCache>
                <c:formatCode>0.0</c:formatCode>
                <c:ptCount val="20"/>
                <c:pt idx="0" formatCode="General">
                  <c:v>16.8</c:v>
                </c:pt>
                <c:pt idx="1">
                  <c:v>0.5</c:v>
                </c:pt>
                <c:pt idx="2">
                  <c:v>1.6</c:v>
                </c:pt>
                <c:pt idx="3">
                  <c:v>2</c:v>
                </c:pt>
                <c:pt idx="4">
                  <c:v>2.1</c:v>
                </c:pt>
                <c:pt idx="5">
                  <c:v>2.2000000000000002</c:v>
                </c:pt>
                <c:pt idx="6">
                  <c:v>2.3000000000000003</c:v>
                </c:pt>
                <c:pt idx="7">
                  <c:v>2.8</c:v>
                </c:pt>
                <c:pt idx="8">
                  <c:v>4.3999999999999995</c:v>
                </c:pt>
                <c:pt idx="9">
                  <c:v>5.7</c:v>
                </c:pt>
                <c:pt idx="10">
                  <c:v>7.2</c:v>
                </c:pt>
                <c:pt idx="11">
                  <c:v>7.4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18</c:v>
                </c:pt>
                <c:pt idx="18">
                  <c:v>19</c:v>
                </c:pt>
                <c:pt idx="19">
                  <c:v>28</c:v>
                </c:pt>
              </c:numCache>
            </c:numRef>
          </c:val>
        </c:ser>
        <c:axId val="87521152"/>
        <c:axId val="87522688"/>
      </c:barChart>
      <c:catAx>
        <c:axId val="87521152"/>
        <c:scaling>
          <c:orientation val="minMax"/>
        </c:scaling>
        <c:axPos val="l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7522688"/>
        <c:crosses val="autoZero"/>
        <c:auto val="1"/>
        <c:lblAlgn val="ctr"/>
        <c:lblOffset val="100"/>
      </c:catAx>
      <c:valAx>
        <c:axId val="87522688"/>
        <c:scaling>
          <c:orientation val="minMax"/>
        </c:scaling>
        <c:axPos val="b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7521152"/>
        <c:crosses val="autoZero"/>
        <c:crossBetween val="between"/>
      </c:valAx>
    </c:plotArea>
    <c:plotVisOnly val="1"/>
    <c:dispBlanksAs val="gap"/>
  </c:chart>
  <c:txPr>
    <a:bodyPr/>
    <a:lstStyle/>
    <a:p>
      <a:pPr>
        <a:defRPr sz="1000" b="0" i="0" u="none" strike="noStrike" baseline="0">
          <a:solidFill>
            <a:srgbClr val="333333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1.xml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24</xdr:row>
      <xdr:rowOff>114300</xdr:rowOff>
    </xdr:from>
    <xdr:to>
      <xdr:col>0</xdr:col>
      <xdr:colOff>714375</xdr:colOff>
      <xdr:row>27</xdr:row>
      <xdr:rowOff>28575</xdr:rowOff>
    </xdr:to>
    <xdr:pic>
      <xdr:nvPicPr>
        <xdr:cNvPr id="42207" name="Picture 56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52400" y="4676775"/>
          <a:ext cx="561975" cy="514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</xdr:colOff>
      <xdr:row>83</xdr:row>
      <xdr:rowOff>114300</xdr:rowOff>
    </xdr:from>
    <xdr:to>
      <xdr:col>0</xdr:col>
      <xdr:colOff>714375</xdr:colOff>
      <xdr:row>86</xdr:row>
      <xdr:rowOff>104775</xdr:rowOff>
    </xdr:to>
    <xdr:pic>
      <xdr:nvPicPr>
        <xdr:cNvPr id="42208" name="Picture 56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grayscl/>
        </a:blip>
        <a:srcRect/>
        <a:stretch>
          <a:fillRect/>
        </a:stretch>
      </xdr:blipFill>
      <xdr:spPr bwMode="auto">
        <a:xfrm>
          <a:off x="152400" y="14811375"/>
          <a:ext cx="561975" cy="542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45</xdr:row>
      <xdr:rowOff>104775</xdr:rowOff>
    </xdr:from>
    <xdr:to>
      <xdr:col>0</xdr:col>
      <xdr:colOff>695325</xdr:colOff>
      <xdr:row>48</xdr:row>
      <xdr:rowOff>28575</xdr:rowOff>
    </xdr:to>
    <xdr:pic>
      <xdr:nvPicPr>
        <xdr:cNvPr id="42209" name="Picture 56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</a:blip>
        <a:srcRect/>
        <a:stretch>
          <a:fillRect/>
        </a:stretch>
      </xdr:blipFill>
      <xdr:spPr bwMode="auto">
        <a:xfrm>
          <a:off x="85725" y="8305800"/>
          <a:ext cx="609600" cy="476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3</xdr:row>
      <xdr:rowOff>104775</xdr:rowOff>
    </xdr:from>
    <xdr:to>
      <xdr:col>0</xdr:col>
      <xdr:colOff>666750</xdr:colOff>
      <xdr:row>6</xdr:row>
      <xdr:rowOff>95250</xdr:rowOff>
    </xdr:to>
    <xdr:pic>
      <xdr:nvPicPr>
        <xdr:cNvPr id="42210" name="Picture 60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grayscl/>
        </a:blip>
        <a:srcRect/>
        <a:stretch>
          <a:fillRect/>
        </a:stretch>
      </xdr:blipFill>
      <xdr:spPr bwMode="auto">
        <a:xfrm>
          <a:off x="104775" y="876300"/>
          <a:ext cx="561975" cy="5334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64</xdr:row>
      <xdr:rowOff>47625</xdr:rowOff>
    </xdr:from>
    <xdr:to>
      <xdr:col>0</xdr:col>
      <xdr:colOff>685800</xdr:colOff>
      <xdr:row>67</xdr:row>
      <xdr:rowOff>19050</xdr:rowOff>
    </xdr:to>
    <xdr:pic>
      <xdr:nvPicPr>
        <xdr:cNvPr id="42211" name="Picture 57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grayscl/>
        </a:blip>
        <a:srcRect/>
        <a:stretch>
          <a:fillRect/>
        </a:stretch>
      </xdr:blipFill>
      <xdr:spPr bwMode="auto">
        <a:xfrm>
          <a:off x="76200" y="11496675"/>
          <a:ext cx="609600" cy="523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247650</xdr:colOff>
      <xdr:row>5</xdr:row>
      <xdr:rowOff>0</xdr:rowOff>
    </xdr:from>
    <xdr:to>
      <xdr:col>17</xdr:col>
      <xdr:colOff>342900</xdr:colOff>
      <xdr:row>29</xdr:row>
      <xdr:rowOff>66675</xdr:rowOff>
    </xdr:to>
    <xdr:graphicFrame macro="">
      <xdr:nvGraphicFramePr>
        <xdr:cNvPr id="42212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904875</xdr:colOff>
      <xdr:row>0</xdr:row>
      <xdr:rowOff>85725</xdr:rowOff>
    </xdr:from>
    <xdr:to>
      <xdr:col>7</xdr:col>
      <xdr:colOff>866775</xdr:colOff>
      <xdr:row>3</xdr:row>
      <xdr:rowOff>19050</xdr:rowOff>
    </xdr:to>
    <xdr:pic>
      <xdr:nvPicPr>
        <xdr:cNvPr id="32863" name="Picture 4" descr="bigdatabanner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57275" y="85725"/>
          <a:ext cx="533400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0</xdr:row>
      <xdr:rowOff>95250</xdr:rowOff>
    </xdr:from>
    <xdr:to>
      <xdr:col>1</xdr:col>
      <xdr:colOff>628650</xdr:colOff>
      <xdr:row>3</xdr:row>
      <xdr:rowOff>104775</xdr:rowOff>
    </xdr:to>
    <xdr:pic>
      <xdr:nvPicPr>
        <xdr:cNvPr id="32864" name="Picture 5" descr="TRI Logo Black transparent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3350" y="95250"/>
          <a:ext cx="6477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elecom%20Analytics%20Forecast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dex"/>
      <sheetName val="Overall"/>
      <sheetName val="Biz_Assure"/>
      <sheetName val="Rev_Assure"/>
      <sheetName val="Cost_Mgmt"/>
      <sheetName val="Fraud_Mgmt"/>
      <sheetName val="Traffic_Routing"/>
      <sheetName val="MarketShare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7E63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7E63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31"/>
  <sheetViews>
    <sheetView showGridLines="0" tabSelected="1" zoomScale="70" zoomScaleNormal="70" workbookViewId="0">
      <selection activeCell="I17" sqref="I17"/>
    </sheetView>
  </sheetViews>
  <sheetFormatPr defaultRowHeight="12.75"/>
  <cols>
    <col min="1" max="1" width="39.85546875" customWidth="1"/>
    <col min="2" max="2" width="10.140625" customWidth="1"/>
    <col min="3" max="3" width="9.42578125" customWidth="1"/>
    <col min="4" max="4" width="10" customWidth="1"/>
    <col min="5" max="5" width="11.140625" customWidth="1"/>
    <col min="6" max="6" width="11.28515625" customWidth="1"/>
    <col min="7" max="7" width="10.5703125" customWidth="1"/>
    <col min="8" max="8" width="6.85546875" customWidth="1"/>
    <col min="9" max="9" width="3.140625" customWidth="1"/>
    <col min="11" max="11" width="5.85546875" customWidth="1"/>
    <col min="12" max="12" width="21.5703125" customWidth="1"/>
    <col min="13" max="13" width="9" customWidth="1"/>
    <col min="19" max="19" width="7.85546875" customWidth="1"/>
    <col min="20" max="20" width="5.28515625" hidden="1" customWidth="1"/>
    <col min="21" max="21" width="22.28515625" customWidth="1"/>
  </cols>
  <sheetData>
    <row r="1" spans="1:22" s="76" customFormat="1" ht="30" customHeight="1">
      <c r="A1" s="74" t="s">
        <v>66</v>
      </c>
      <c r="B1" s="74"/>
      <c r="C1" s="74"/>
      <c r="D1" s="74"/>
      <c r="E1" s="84" t="s">
        <v>67</v>
      </c>
      <c r="F1" s="84"/>
      <c r="G1" s="84"/>
      <c r="H1" s="84"/>
      <c r="I1" s="84"/>
      <c r="J1" s="73"/>
    </row>
    <row r="3" spans="1:22" ht="18">
      <c r="A3" s="78" t="s">
        <v>46</v>
      </c>
      <c r="B3" s="78"/>
      <c r="C3" s="78"/>
      <c r="D3" s="78"/>
      <c r="E3" s="78"/>
      <c r="F3" s="78"/>
      <c r="G3" s="78"/>
      <c r="H3" s="78"/>
      <c r="I3" s="78"/>
      <c r="J3" s="78"/>
    </row>
    <row r="4" spans="1:22" ht="20.25">
      <c r="A4" s="78" t="s">
        <v>31</v>
      </c>
      <c r="B4" s="78"/>
      <c r="C4" s="78"/>
      <c r="D4" s="78"/>
      <c r="E4" s="78"/>
      <c r="F4" s="78"/>
      <c r="G4" s="78"/>
      <c r="H4" s="78"/>
      <c r="I4" s="78"/>
      <c r="J4" s="78"/>
      <c r="L4" s="77" t="s">
        <v>53</v>
      </c>
      <c r="M4" s="77"/>
      <c r="N4" s="77"/>
      <c r="O4" s="77"/>
      <c r="P4" s="77"/>
      <c r="Q4" s="77"/>
      <c r="R4" s="77"/>
      <c r="S4" s="62"/>
      <c r="T4" s="62"/>
    </row>
    <row r="5" spans="1:22" ht="9.75" customHeight="1">
      <c r="A5" s="1"/>
      <c r="B5" s="3"/>
      <c r="C5" s="3"/>
      <c r="D5" s="3"/>
      <c r="E5" s="3"/>
      <c r="F5" s="3"/>
      <c r="G5" s="3"/>
      <c r="H5" s="4"/>
      <c r="I5" s="1"/>
      <c r="J5" s="1"/>
      <c r="V5" s="61">
        <v>2013</v>
      </c>
    </row>
    <row r="6" spans="1:22">
      <c r="A6" s="1"/>
      <c r="B6" s="5" t="s">
        <v>0</v>
      </c>
      <c r="C6" s="79" t="s">
        <v>1</v>
      </c>
      <c r="D6" s="80"/>
      <c r="E6" s="80"/>
      <c r="F6" s="80"/>
      <c r="G6" s="81"/>
      <c r="H6" s="4"/>
      <c r="I6" s="1"/>
      <c r="J6" s="1"/>
      <c r="U6" s="61" t="s">
        <v>50</v>
      </c>
      <c r="V6" s="61" t="s">
        <v>51</v>
      </c>
    </row>
    <row r="7" spans="1:22">
      <c r="A7" s="1"/>
      <c r="B7" s="17">
        <v>2013</v>
      </c>
      <c r="C7" s="18">
        <v>2014</v>
      </c>
      <c r="D7" s="17">
        <v>2015</v>
      </c>
      <c r="E7" s="18">
        <v>2016</v>
      </c>
      <c r="F7" s="17">
        <v>2017</v>
      </c>
      <c r="G7" s="18">
        <v>2018</v>
      </c>
      <c r="H7" s="82" t="s">
        <v>2</v>
      </c>
      <c r="I7" s="83"/>
      <c r="J7" s="1"/>
      <c r="U7" s="63"/>
      <c r="V7" s="60"/>
    </row>
    <row r="8" spans="1:22" ht="15" customHeight="1">
      <c r="A8" s="85" t="s">
        <v>32</v>
      </c>
      <c r="B8" s="85"/>
      <c r="C8" s="85"/>
      <c r="D8" s="85"/>
      <c r="E8" s="85"/>
      <c r="F8" s="85"/>
      <c r="G8" s="85"/>
      <c r="H8" s="85"/>
      <c r="I8" s="85"/>
      <c r="J8" s="1"/>
      <c r="U8" s="64" t="s">
        <v>30</v>
      </c>
      <c r="V8" s="67">
        <v>16.8</v>
      </c>
    </row>
    <row r="9" spans="1:22" ht="14.25" customHeight="1">
      <c r="A9" s="11" t="s">
        <v>35</v>
      </c>
      <c r="B9" s="55">
        <v>40</v>
      </c>
      <c r="C9" s="55">
        <v>45</v>
      </c>
      <c r="D9" s="55">
        <v>55</v>
      </c>
      <c r="E9" s="55">
        <v>60</v>
      </c>
      <c r="F9" s="55">
        <v>65</v>
      </c>
      <c r="G9" s="13">
        <v>70</v>
      </c>
      <c r="H9" s="4">
        <f>100*(((G9/B9)^(1/5))-1)</f>
        <v>11.842691472014465</v>
      </c>
      <c r="I9" s="1" t="s">
        <v>4</v>
      </c>
      <c r="J9" s="1"/>
      <c r="U9" s="65" t="s">
        <v>55</v>
      </c>
      <c r="V9" s="68">
        <v>0.5</v>
      </c>
    </row>
    <row r="10" spans="1:22" ht="14.25" customHeight="1">
      <c r="A10" s="11" t="s">
        <v>36</v>
      </c>
      <c r="B10" s="57">
        <v>40</v>
      </c>
      <c r="C10" s="57">
        <v>50</v>
      </c>
      <c r="D10" s="57">
        <v>50</v>
      </c>
      <c r="E10" s="57">
        <v>50</v>
      </c>
      <c r="F10" s="57">
        <v>55</v>
      </c>
      <c r="G10" s="14">
        <v>60</v>
      </c>
      <c r="H10" s="4">
        <f>100*(((G10/B10)^(1/5))-1)</f>
        <v>8.4471771197698544</v>
      </c>
      <c r="I10" s="1" t="s">
        <v>4</v>
      </c>
      <c r="J10" s="1"/>
      <c r="U10" s="65" t="s">
        <v>56</v>
      </c>
      <c r="V10" s="68">
        <v>1.6</v>
      </c>
    </row>
    <row r="11" spans="1:22" ht="14.25" customHeight="1">
      <c r="A11" s="11" t="s">
        <v>37</v>
      </c>
      <c r="B11" s="57">
        <v>50</v>
      </c>
      <c r="C11" s="57">
        <v>50</v>
      </c>
      <c r="D11" s="57">
        <v>50</v>
      </c>
      <c r="E11" s="57">
        <v>55</v>
      </c>
      <c r="F11" s="57">
        <v>60</v>
      </c>
      <c r="G11" s="14">
        <v>65</v>
      </c>
      <c r="H11" s="4">
        <f>100*(((G11/B11)^(1/5))-1)</f>
        <v>5.387395206178347</v>
      </c>
      <c r="I11" s="1" t="s">
        <v>4</v>
      </c>
      <c r="J11" s="1"/>
      <c r="U11" s="65" t="s">
        <v>57</v>
      </c>
      <c r="V11" s="68">
        <v>2</v>
      </c>
    </row>
    <row r="12" spans="1:22" ht="14.25" customHeight="1">
      <c r="A12" s="11" t="s">
        <v>38</v>
      </c>
      <c r="B12" s="57">
        <v>40</v>
      </c>
      <c r="C12" s="57">
        <v>45</v>
      </c>
      <c r="D12" s="57">
        <v>55</v>
      </c>
      <c r="E12" s="57">
        <v>65</v>
      </c>
      <c r="F12" s="57">
        <v>70</v>
      </c>
      <c r="G12" s="15">
        <v>75</v>
      </c>
      <c r="H12" s="4">
        <f>100*(((G12/B12)^(1/5))-1)</f>
        <v>13.396657763302722</v>
      </c>
      <c r="I12" s="1" t="s">
        <v>4</v>
      </c>
      <c r="J12" s="1"/>
      <c r="U12" s="65" t="s">
        <v>58</v>
      </c>
      <c r="V12" s="68">
        <v>2.1</v>
      </c>
    </row>
    <row r="13" spans="1:22" ht="14.25" customHeight="1">
      <c r="A13" s="12" t="s">
        <v>5</v>
      </c>
      <c r="B13" s="16">
        <f t="shared" ref="B13:G13" si="0">SUM(B9:B12)</f>
        <v>170</v>
      </c>
      <c r="C13" s="16">
        <f t="shared" si="0"/>
        <v>190</v>
      </c>
      <c r="D13" s="16">
        <f t="shared" si="0"/>
        <v>210</v>
      </c>
      <c r="E13" s="16">
        <f t="shared" si="0"/>
        <v>230</v>
      </c>
      <c r="F13" s="16">
        <f t="shared" si="0"/>
        <v>250</v>
      </c>
      <c r="G13" s="16">
        <f t="shared" si="0"/>
        <v>270</v>
      </c>
      <c r="H13" s="4">
        <f>100*(((G13/B13)^(1/5))-1)</f>
        <v>9.6940240464664651</v>
      </c>
      <c r="I13" s="7" t="s">
        <v>4</v>
      </c>
      <c r="J13" s="1"/>
      <c r="U13" s="65" t="s">
        <v>59</v>
      </c>
      <c r="V13" s="68">
        <v>2.2000000000000002</v>
      </c>
    </row>
    <row r="14" spans="1:22" ht="14.25" customHeight="1">
      <c r="A14" s="1"/>
      <c r="B14" s="3"/>
      <c r="C14" s="3"/>
      <c r="D14" s="3"/>
      <c r="E14" s="3"/>
      <c r="F14" s="3"/>
      <c r="G14" s="3"/>
      <c r="H14" s="4"/>
      <c r="I14" s="1"/>
      <c r="J14" s="1"/>
      <c r="U14" s="65" t="s">
        <v>60</v>
      </c>
      <c r="V14" s="68">
        <v>2.3000000000000003</v>
      </c>
    </row>
    <row r="15" spans="1:22" ht="14.25" customHeight="1">
      <c r="A15" s="1"/>
      <c r="B15" s="5" t="s">
        <v>0</v>
      </c>
      <c r="C15" s="86" t="s">
        <v>3</v>
      </c>
      <c r="D15" s="87"/>
      <c r="E15" s="87"/>
      <c r="F15" s="87"/>
      <c r="G15" s="88"/>
      <c r="H15" s="4"/>
      <c r="I15" s="1"/>
      <c r="J15" s="1"/>
      <c r="U15" s="65" t="s">
        <v>61</v>
      </c>
      <c r="V15" s="68">
        <v>2.8</v>
      </c>
    </row>
    <row r="16" spans="1:22" ht="14.25" customHeight="1">
      <c r="A16" s="1"/>
      <c r="B16" s="17">
        <v>2013</v>
      </c>
      <c r="C16" s="18">
        <v>2014</v>
      </c>
      <c r="D16" s="17">
        <v>2015</v>
      </c>
      <c r="E16" s="18">
        <v>2016</v>
      </c>
      <c r="F16" s="17">
        <v>2017</v>
      </c>
      <c r="G16" s="18">
        <v>2018</v>
      </c>
      <c r="H16" s="2"/>
      <c r="I16" s="1"/>
      <c r="J16" s="1"/>
      <c r="U16" s="65" t="s">
        <v>62</v>
      </c>
      <c r="V16" s="68">
        <v>4.3999999999999995</v>
      </c>
    </row>
    <row r="17" spans="1:22" ht="14.25" customHeight="1">
      <c r="A17" s="11" t="str">
        <f>A9</f>
        <v>Predictive Segment Analytics</v>
      </c>
      <c r="B17" s="8">
        <f t="shared" ref="B17:G20" si="1">100*B9/B$13</f>
        <v>23.529411764705884</v>
      </c>
      <c r="C17" s="8">
        <f t="shared" si="1"/>
        <v>23.684210526315791</v>
      </c>
      <c r="D17" s="8">
        <f t="shared" si="1"/>
        <v>26.19047619047619</v>
      </c>
      <c r="E17" s="8">
        <f t="shared" si="1"/>
        <v>26.086956521739129</v>
      </c>
      <c r="F17" s="8">
        <f t="shared" si="1"/>
        <v>26</v>
      </c>
      <c r="G17" s="8">
        <f t="shared" si="1"/>
        <v>25.925925925925927</v>
      </c>
      <c r="H17" s="2"/>
      <c r="I17" s="1"/>
      <c r="J17" s="1"/>
      <c r="U17" s="65" t="s">
        <v>63</v>
      </c>
      <c r="V17" s="68">
        <v>5.7</v>
      </c>
    </row>
    <row r="18" spans="1:22" ht="14.25" customHeight="1">
      <c r="A18" s="11" t="str">
        <f>A10</f>
        <v>Social Nework Analytics (internal data)</v>
      </c>
      <c r="B18" s="9">
        <f t="shared" si="1"/>
        <v>23.529411764705884</v>
      </c>
      <c r="C18" s="9">
        <f t="shared" si="1"/>
        <v>26.315789473684209</v>
      </c>
      <c r="D18" s="9">
        <f t="shared" si="1"/>
        <v>23.80952380952381</v>
      </c>
      <c r="E18" s="9">
        <f t="shared" si="1"/>
        <v>21.739130434782609</v>
      </c>
      <c r="F18" s="9">
        <f t="shared" si="1"/>
        <v>22</v>
      </c>
      <c r="G18" s="9">
        <f t="shared" si="1"/>
        <v>22.222222222222221</v>
      </c>
      <c r="H18" s="2"/>
      <c r="I18" s="1"/>
      <c r="J18" s="1"/>
      <c r="U18" s="65" t="s">
        <v>64</v>
      </c>
      <c r="V18" s="68">
        <v>7.2</v>
      </c>
    </row>
    <row r="19" spans="1:22" ht="14.25" customHeight="1">
      <c r="A19" s="11" t="str">
        <f>A11</f>
        <v>Social Media Analytics (external data)</v>
      </c>
      <c r="B19" s="9">
        <f t="shared" si="1"/>
        <v>29.411764705882351</v>
      </c>
      <c r="C19" s="9">
        <f t="shared" si="1"/>
        <v>26.315789473684209</v>
      </c>
      <c r="D19" s="9">
        <f t="shared" si="1"/>
        <v>23.80952380952381</v>
      </c>
      <c r="E19" s="9">
        <f t="shared" si="1"/>
        <v>23.913043478260871</v>
      </c>
      <c r="F19" s="9">
        <f t="shared" si="1"/>
        <v>24</v>
      </c>
      <c r="G19" s="9">
        <f t="shared" si="1"/>
        <v>24.074074074074073</v>
      </c>
      <c r="H19" s="2"/>
      <c r="I19" s="1"/>
      <c r="J19" s="1"/>
      <c r="U19" s="65" t="s">
        <v>56</v>
      </c>
      <c r="V19" s="68">
        <v>7.4</v>
      </c>
    </row>
    <row r="20" spans="1:22" ht="14.25" customHeight="1">
      <c r="A20" s="11" t="str">
        <f>A12</f>
        <v>Contextual Marketing Analytics</v>
      </c>
      <c r="B20" s="9">
        <f t="shared" si="1"/>
        <v>23.529411764705884</v>
      </c>
      <c r="C20" s="9">
        <f t="shared" si="1"/>
        <v>23.684210526315791</v>
      </c>
      <c r="D20" s="9">
        <f t="shared" si="1"/>
        <v>26.19047619047619</v>
      </c>
      <c r="E20" s="9">
        <f t="shared" si="1"/>
        <v>28.260869565217391</v>
      </c>
      <c r="F20" s="9">
        <f t="shared" si="1"/>
        <v>28</v>
      </c>
      <c r="G20" s="9">
        <f t="shared" si="1"/>
        <v>27.777777777777779</v>
      </c>
      <c r="H20" s="2"/>
      <c r="I20" s="1"/>
      <c r="J20" s="1"/>
      <c r="U20" s="65" t="s">
        <v>57</v>
      </c>
      <c r="V20" s="68">
        <v>8</v>
      </c>
    </row>
    <row r="21" spans="1:22" ht="14.25" customHeight="1">
      <c r="A21" s="7" t="s">
        <v>6</v>
      </c>
      <c r="B21" s="10">
        <f t="shared" ref="B21:G21" si="2">SUM(B17:B20)</f>
        <v>100</v>
      </c>
      <c r="C21" s="10">
        <f t="shared" si="2"/>
        <v>100</v>
      </c>
      <c r="D21" s="10">
        <f t="shared" si="2"/>
        <v>100</v>
      </c>
      <c r="E21" s="10">
        <f t="shared" si="2"/>
        <v>100</v>
      </c>
      <c r="F21" s="10">
        <f t="shared" si="2"/>
        <v>100</v>
      </c>
      <c r="G21" s="10">
        <f t="shared" si="2"/>
        <v>100</v>
      </c>
      <c r="H21" s="2"/>
      <c r="I21" s="2"/>
      <c r="J21" s="1"/>
      <c r="U21" s="65" t="s">
        <v>55</v>
      </c>
      <c r="V21" s="68">
        <v>9</v>
      </c>
    </row>
    <row r="22" spans="1:22" ht="14.25" customHeight="1">
      <c r="U22" s="65" t="s">
        <v>56</v>
      </c>
      <c r="V22" s="68">
        <v>10</v>
      </c>
    </row>
    <row r="23" spans="1:22" ht="14.25" customHeight="1">
      <c r="U23" s="65" t="s">
        <v>57</v>
      </c>
      <c r="V23" s="68">
        <v>11</v>
      </c>
    </row>
    <row r="24" spans="1:22" ht="14.25" customHeight="1">
      <c r="A24" s="78" t="s">
        <v>46</v>
      </c>
      <c r="B24" s="78"/>
      <c r="C24" s="78"/>
      <c r="D24" s="78"/>
      <c r="E24" s="78"/>
      <c r="F24" s="78"/>
      <c r="G24" s="78"/>
      <c r="H24" s="78"/>
      <c r="I24" s="78"/>
      <c r="J24" s="78"/>
      <c r="U24" s="65" t="s">
        <v>55</v>
      </c>
      <c r="V24" s="68">
        <v>12</v>
      </c>
    </row>
    <row r="25" spans="1:22" ht="18.75" customHeight="1">
      <c r="A25" s="78" t="s">
        <v>7</v>
      </c>
      <c r="B25" s="78"/>
      <c r="C25" s="78"/>
      <c r="D25" s="78"/>
      <c r="E25" s="78"/>
      <c r="F25" s="78"/>
      <c r="G25" s="78"/>
      <c r="H25" s="78"/>
      <c r="I25" s="78"/>
      <c r="J25" s="78"/>
      <c r="U25" s="65" t="s">
        <v>56</v>
      </c>
      <c r="V25" s="68">
        <v>18</v>
      </c>
    </row>
    <row r="26" spans="1:22" ht="14.25" customHeight="1">
      <c r="A26" s="1"/>
      <c r="B26" s="3"/>
      <c r="C26" s="3"/>
      <c r="D26" s="3"/>
      <c r="E26" s="3"/>
      <c r="F26" s="3"/>
      <c r="G26" s="3"/>
      <c r="H26" s="4"/>
      <c r="I26" s="1"/>
      <c r="J26" s="1"/>
      <c r="U26" s="65" t="s">
        <v>57</v>
      </c>
      <c r="V26" s="68">
        <v>19</v>
      </c>
    </row>
    <row r="27" spans="1:22" ht="14.25" customHeight="1">
      <c r="A27" s="1"/>
      <c r="B27" s="5" t="s">
        <v>0</v>
      </c>
      <c r="C27" s="79" t="s">
        <v>1</v>
      </c>
      <c r="D27" s="80"/>
      <c r="E27" s="80"/>
      <c r="F27" s="80"/>
      <c r="G27" s="81"/>
      <c r="H27" s="4"/>
      <c r="I27" s="1"/>
      <c r="J27" s="1"/>
      <c r="U27" s="66" t="s">
        <v>55</v>
      </c>
      <c r="V27" s="69">
        <v>28</v>
      </c>
    </row>
    <row r="28" spans="1:22" ht="14.25" customHeight="1">
      <c r="A28" s="1"/>
      <c r="B28" s="17">
        <v>2013</v>
      </c>
      <c r="C28" s="18">
        <v>2014</v>
      </c>
      <c r="D28" s="17">
        <v>2015</v>
      </c>
      <c r="E28" s="18">
        <v>2016</v>
      </c>
      <c r="F28" s="17">
        <v>2017</v>
      </c>
      <c r="G28" s="18">
        <v>2018</v>
      </c>
      <c r="H28" s="82" t="s">
        <v>2</v>
      </c>
      <c r="I28" s="83"/>
      <c r="J28" s="1"/>
      <c r="V28" s="39"/>
    </row>
    <row r="29" spans="1:22" ht="15.75">
      <c r="A29" s="85" t="s">
        <v>8</v>
      </c>
      <c r="B29" s="85"/>
      <c r="C29" s="85"/>
      <c r="D29" s="85"/>
      <c r="E29" s="85"/>
      <c r="F29" s="85"/>
      <c r="G29" s="85"/>
      <c r="H29" s="85"/>
      <c r="I29" s="85"/>
      <c r="J29" s="1"/>
      <c r="U29" s="59" t="s">
        <v>49</v>
      </c>
      <c r="V29" s="70">
        <f>SUM(V8:V27)</f>
        <v>170</v>
      </c>
    </row>
    <row r="30" spans="1:22">
      <c r="A30" s="11" t="s">
        <v>9</v>
      </c>
      <c r="B30" s="55">
        <v>40</v>
      </c>
      <c r="C30" s="55">
        <v>45</v>
      </c>
      <c r="D30" s="55">
        <v>55</v>
      </c>
      <c r="E30" s="55">
        <v>60</v>
      </c>
      <c r="F30" s="55">
        <v>65</v>
      </c>
      <c r="G30" s="13">
        <v>70</v>
      </c>
      <c r="H30" s="4">
        <f>100*(((G30/B30)^(1/5))-1)</f>
        <v>11.842691472014465</v>
      </c>
      <c r="I30" s="1" t="s">
        <v>4</v>
      </c>
      <c r="J30" s="1"/>
    </row>
    <row r="31" spans="1:22">
      <c r="A31" s="11" t="s">
        <v>10</v>
      </c>
      <c r="B31" s="57">
        <v>40</v>
      </c>
      <c r="C31" s="57">
        <v>50</v>
      </c>
      <c r="D31" s="57">
        <v>50</v>
      </c>
      <c r="E31" s="57">
        <v>50</v>
      </c>
      <c r="F31" s="57">
        <v>55</v>
      </c>
      <c r="G31" s="14">
        <v>60</v>
      </c>
      <c r="H31" s="4">
        <f>100*(((G31/B31)^(1/5))-1)</f>
        <v>8.4471771197698544</v>
      </c>
      <c r="I31" s="1" t="s">
        <v>4</v>
      </c>
      <c r="J31" s="1"/>
      <c r="L31" s="71" t="s">
        <v>52</v>
      </c>
      <c r="M31" s="72">
        <f>B13</f>
        <v>170</v>
      </c>
      <c r="O31" s="6" t="s">
        <v>54</v>
      </c>
    </row>
    <row r="32" spans="1:22">
      <c r="A32" s="11" t="s">
        <v>11</v>
      </c>
      <c r="B32" s="57">
        <v>50</v>
      </c>
      <c r="C32" s="57">
        <v>50</v>
      </c>
      <c r="D32" s="57">
        <v>50</v>
      </c>
      <c r="E32" s="57">
        <v>55</v>
      </c>
      <c r="F32" s="57">
        <v>60</v>
      </c>
      <c r="G32" s="14">
        <v>65</v>
      </c>
      <c r="H32" s="4">
        <f>100*(((G32/B32)^(1/5))-1)</f>
        <v>5.387395206178347</v>
      </c>
      <c r="I32" s="1" t="s">
        <v>4</v>
      </c>
      <c r="J32" s="1"/>
    </row>
    <row r="33" spans="1:10">
      <c r="A33" s="11" t="s">
        <v>12</v>
      </c>
      <c r="B33" s="57">
        <v>40</v>
      </c>
      <c r="C33" s="57">
        <v>45</v>
      </c>
      <c r="D33" s="57">
        <v>55</v>
      </c>
      <c r="E33" s="57">
        <v>65</v>
      </c>
      <c r="F33" s="57">
        <v>70</v>
      </c>
      <c r="G33" s="15">
        <v>75</v>
      </c>
      <c r="H33" s="4">
        <f>100*(((G33/B33)^(1/5))-1)</f>
        <v>13.396657763302722</v>
      </c>
      <c r="I33" s="1" t="s">
        <v>4</v>
      </c>
      <c r="J33" s="1"/>
    </row>
    <row r="34" spans="1:10">
      <c r="A34" s="12" t="s">
        <v>5</v>
      </c>
      <c r="B34" s="16">
        <f t="shared" ref="B34:G34" si="3">SUM(B30:B33)</f>
        <v>170</v>
      </c>
      <c r="C34" s="16">
        <f t="shared" si="3"/>
        <v>190</v>
      </c>
      <c r="D34" s="16">
        <f t="shared" si="3"/>
        <v>210</v>
      </c>
      <c r="E34" s="16">
        <f t="shared" si="3"/>
        <v>230</v>
      </c>
      <c r="F34" s="16">
        <f t="shared" si="3"/>
        <v>250</v>
      </c>
      <c r="G34" s="16">
        <f t="shared" si="3"/>
        <v>270</v>
      </c>
      <c r="H34" s="4">
        <f>100*(((G34/B34)^(1/5))-1)</f>
        <v>9.6940240464664651</v>
      </c>
      <c r="I34" s="7" t="s">
        <v>4</v>
      </c>
      <c r="J34" s="1"/>
    </row>
    <row r="35" spans="1:10">
      <c r="A35" s="1"/>
      <c r="B35" s="3"/>
      <c r="C35" s="3"/>
      <c r="D35" s="3"/>
      <c r="E35" s="3"/>
      <c r="F35" s="3"/>
      <c r="G35" s="3"/>
      <c r="H35" s="4"/>
      <c r="I35" s="1"/>
      <c r="J35" s="1"/>
    </row>
    <row r="36" spans="1:10">
      <c r="A36" s="1"/>
      <c r="B36" s="5" t="s">
        <v>0</v>
      </c>
      <c r="C36" s="86" t="s">
        <v>3</v>
      </c>
      <c r="D36" s="87"/>
      <c r="E36" s="87"/>
      <c r="F36" s="87"/>
      <c r="G36" s="88"/>
      <c r="H36" s="4"/>
      <c r="I36" s="1"/>
      <c r="J36" s="1"/>
    </row>
    <row r="37" spans="1:10">
      <c r="A37" s="1"/>
      <c r="B37" s="17">
        <v>2013</v>
      </c>
      <c r="C37" s="18">
        <v>2014</v>
      </c>
      <c r="D37" s="17">
        <v>2015</v>
      </c>
      <c r="E37" s="18">
        <v>2016</v>
      </c>
      <c r="F37" s="17">
        <v>2017</v>
      </c>
      <c r="G37" s="18">
        <v>2018</v>
      </c>
      <c r="H37" s="2"/>
      <c r="I37" s="1"/>
      <c r="J37" s="1"/>
    </row>
    <row r="38" spans="1:10">
      <c r="A38" s="11" t="str">
        <f>A30</f>
        <v>U.S. and Canada</v>
      </c>
      <c r="B38" s="8">
        <f t="shared" ref="B38:G41" si="4">100*B30/B$34</f>
        <v>23.529411764705884</v>
      </c>
      <c r="C38" s="8">
        <f t="shared" si="4"/>
        <v>23.684210526315791</v>
      </c>
      <c r="D38" s="8">
        <f t="shared" si="4"/>
        <v>26.19047619047619</v>
      </c>
      <c r="E38" s="8">
        <f t="shared" si="4"/>
        <v>26.086956521739129</v>
      </c>
      <c r="F38" s="8">
        <f t="shared" si="4"/>
        <v>26</v>
      </c>
      <c r="G38" s="8">
        <f t="shared" si="4"/>
        <v>25.925925925925927</v>
      </c>
      <c r="H38" s="2"/>
      <c r="I38" s="1"/>
      <c r="J38" s="1"/>
    </row>
    <row r="39" spans="1:10">
      <c r="A39" s="11" t="str">
        <f>A31</f>
        <v>EMEA</v>
      </c>
      <c r="B39" s="9">
        <f t="shared" si="4"/>
        <v>23.529411764705884</v>
      </c>
      <c r="C39" s="9">
        <f t="shared" si="4"/>
        <v>26.315789473684209</v>
      </c>
      <c r="D39" s="9">
        <f t="shared" si="4"/>
        <v>23.80952380952381</v>
      </c>
      <c r="E39" s="9">
        <f t="shared" si="4"/>
        <v>21.739130434782609</v>
      </c>
      <c r="F39" s="9">
        <f t="shared" si="4"/>
        <v>22</v>
      </c>
      <c r="G39" s="9">
        <f t="shared" si="4"/>
        <v>22.222222222222221</v>
      </c>
      <c r="H39" s="2"/>
      <c r="I39" s="1"/>
      <c r="J39" s="1"/>
    </row>
    <row r="40" spans="1:10">
      <c r="A40" s="11" t="str">
        <f>A32</f>
        <v>Asia Pacific</v>
      </c>
      <c r="B40" s="9">
        <f t="shared" si="4"/>
        <v>29.411764705882351</v>
      </c>
      <c r="C40" s="9">
        <f t="shared" si="4"/>
        <v>26.315789473684209</v>
      </c>
      <c r="D40" s="9">
        <f t="shared" si="4"/>
        <v>23.80952380952381</v>
      </c>
      <c r="E40" s="9">
        <f t="shared" si="4"/>
        <v>23.913043478260871</v>
      </c>
      <c r="F40" s="9">
        <f t="shared" si="4"/>
        <v>24</v>
      </c>
      <c r="G40" s="9">
        <f t="shared" si="4"/>
        <v>24.074074074074073</v>
      </c>
      <c r="H40" s="2"/>
      <c r="I40" s="1"/>
      <c r="J40" s="1"/>
    </row>
    <row r="41" spans="1:10">
      <c r="A41" s="11" t="str">
        <f>A33</f>
        <v>Latin America</v>
      </c>
      <c r="B41" s="9">
        <f t="shared" si="4"/>
        <v>23.529411764705884</v>
      </c>
      <c r="C41" s="9">
        <f t="shared" si="4"/>
        <v>23.684210526315791</v>
      </c>
      <c r="D41" s="9">
        <f t="shared" si="4"/>
        <v>26.19047619047619</v>
      </c>
      <c r="E41" s="9">
        <f t="shared" si="4"/>
        <v>28.260869565217391</v>
      </c>
      <c r="F41" s="9">
        <f t="shared" si="4"/>
        <v>28</v>
      </c>
      <c r="G41" s="9">
        <f t="shared" si="4"/>
        <v>27.777777777777779</v>
      </c>
      <c r="H41" s="2"/>
      <c r="I41" s="1"/>
      <c r="J41" s="1"/>
    </row>
    <row r="42" spans="1:10">
      <c r="A42" s="7" t="s">
        <v>6</v>
      </c>
      <c r="B42" s="10">
        <f t="shared" ref="B42:G42" si="5">SUM(B38:B41)</f>
        <v>100</v>
      </c>
      <c r="C42" s="10">
        <f t="shared" si="5"/>
        <v>100</v>
      </c>
      <c r="D42" s="10">
        <f t="shared" si="5"/>
        <v>100</v>
      </c>
      <c r="E42" s="10">
        <f t="shared" si="5"/>
        <v>100</v>
      </c>
      <c r="F42" s="10">
        <f t="shared" si="5"/>
        <v>100</v>
      </c>
      <c r="G42" s="10">
        <f t="shared" si="5"/>
        <v>100</v>
      </c>
      <c r="H42" s="2"/>
      <c r="I42" s="2"/>
      <c r="J42" s="1"/>
    </row>
    <row r="43" spans="1:10">
      <c r="A43" s="1"/>
      <c r="B43" s="3"/>
      <c r="C43" s="3"/>
      <c r="D43" s="3"/>
      <c r="E43" s="3"/>
      <c r="F43" s="3"/>
      <c r="G43" s="3"/>
      <c r="H43" s="2"/>
      <c r="I43" s="1"/>
      <c r="J43" s="1"/>
    </row>
    <row r="44" spans="1:10">
      <c r="A44" s="1"/>
      <c r="B44" s="3"/>
      <c r="C44" s="3"/>
      <c r="D44" s="3"/>
      <c r="E44" s="3"/>
      <c r="F44" s="3"/>
      <c r="G44" s="3"/>
      <c r="H44" s="2"/>
      <c r="I44" s="1"/>
      <c r="J44" s="1"/>
    </row>
    <row r="45" spans="1:10" ht="18">
      <c r="A45" s="78" t="s">
        <v>46</v>
      </c>
      <c r="B45" s="78"/>
      <c r="C45" s="78"/>
      <c r="D45" s="78"/>
      <c r="E45" s="78"/>
      <c r="F45" s="78"/>
      <c r="G45" s="78"/>
      <c r="H45" s="78"/>
      <c r="I45" s="78"/>
      <c r="J45" s="78"/>
    </row>
    <row r="46" spans="1:10" ht="18">
      <c r="A46" s="78" t="s">
        <v>13</v>
      </c>
      <c r="B46" s="78"/>
      <c r="C46" s="78"/>
      <c r="D46" s="78"/>
      <c r="E46" s="78"/>
      <c r="F46" s="78"/>
      <c r="G46" s="78"/>
      <c r="H46" s="78"/>
      <c r="I46" s="78"/>
      <c r="J46" s="78"/>
    </row>
    <row r="47" spans="1:10">
      <c r="A47" s="1"/>
      <c r="B47" s="3"/>
      <c r="C47" s="3"/>
      <c r="D47" s="3"/>
      <c r="E47" s="3"/>
      <c r="F47" s="3"/>
      <c r="G47" s="3"/>
      <c r="H47" s="4"/>
      <c r="I47" s="1"/>
      <c r="J47" s="1"/>
    </row>
    <row r="48" spans="1:10">
      <c r="A48" s="1"/>
      <c r="B48" s="5" t="s">
        <v>0</v>
      </c>
      <c r="C48" s="79" t="s">
        <v>1</v>
      </c>
      <c r="D48" s="80"/>
      <c r="E48" s="80"/>
      <c r="F48" s="80"/>
      <c r="G48" s="81"/>
      <c r="H48" s="4"/>
      <c r="I48" s="1"/>
      <c r="J48" s="1"/>
    </row>
    <row r="49" spans="1:10">
      <c r="A49" s="1"/>
      <c r="B49" s="17">
        <v>2013</v>
      </c>
      <c r="C49" s="18">
        <v>2014</v>
      </c>
      <c r="D49" s="17">
        <v>2015</v>
      </c>
      <c r="E49" s="18">
        <v>2016</v>
      </c>
      <c r="F49" s="17">
        <v>2017</v>
      </c>
      <c r="G49" s="18">
        <v>2018</v>
      </c>
      <c r="H49" s="82" t="s">
        <v>2</v>
      </c>
      <c r="I49" s="83"/>
      <c r="J49" s="1"/>
    </row>
    <row r="50" spans="1:10" ht="15.75">
      <c r="A50" s="85" t="s">
        <v>14</v>
      </c>
      <c r="B50" s="85"/>
      <c r="C50" s="85"/>
      <c r="D50" s="85"/>
      <c r="E50" s="85"/>
      <c r="F50" s="85"/>
      <c r="G50" s="85"/>
      <c r="H50" s="85"/>
      <c r="I50" s="85"/>
      <c r="J50" s="1"/>
    </row>
    <row r="51" spans="1:10">
      <c r="A51" s="11" t="s">
        <v>15</v>
      </c>
      <c r="B51" s="55">
        <v>40</v>
      </c>
      <c r="C51" s="13">
        <v>50</v>
      </c>
      <c r="D51" s="56">
        <v>55</v>
      </c>
      <c r="E51" s="13">
        <v>60</v>
      </c>
      <c r="F51" s="56">
        <v>60</v>
      </c>
      <c r="G51" s="13">
        <v>60</v>
      </c>
      <c r="H51" s="4">
        <f>100*(((G51/B51)^(1/5))-1)</f>
        <v>8.4471771197698544</v>
      </c>
      <c r="I51" s="1" t="s">
        <v>4</v>
      </c>
      <c r="J51" s="1"/>
    </row>
    <row r="52" spans="1:10">
      <c r="A52" s="11" t="s">
        <v>16</v>
      </c>
      <c r="B52" s="57">
        <v>80</v>
      </c>
      <c r="C52" s="14">
        <v>90</v>
      </c>
      <c r="D52" s="54">
        <v>95</v>
      </c>
      <c r="E52" s="14">
        <v>105</v>
      </c>
      <c r="F52" s="54">
        <v>120</v>
      </c>
      <c r="G52" s="14">
        <v>140</v>
      </c>
      <c r="H52" s="4">
        <f>100*(((G52/B52)^(1/5))-1)</f>
        <v>11.842691472014465</v>
      </c>
      <c r="I52" s="1" t="s">
        <v>4</v>
      </c>
      <c r="J52" s="1"/>
    </row>
    <row r="53" spans="1:10">
      <c r="A53" s="11" t="s">
        <v>17</v>
      </c>
      <c r="B53" s="58">
        <v>50</v>
      </c>
      <c r="C53" s="15">
        <v>50</v>
      </c>
      <c r="D53" s="75">
        <v>60</v>
      </c>
      <c r="E53" s="15">
        <v>65</v>
      </c>
      <c r="F53" s="75">
        <v>70</v>
      </c>
      <c r="G53" s="15">
        <v>70</v>
      </c>
      <c r="H53" s="4">
        <f>100*(((G53/B53)^(1/5))-1)</f>
        <v>6.9610375725068785</v>
      </c>
      <c r="I53" s="1" t="s">
        <v>4</v>
      </c>
      <c r="J53" s="1"/>
    </row>
    <row r="54" spans="1:10">
      <c r="A54" s="12" t="s">
        <v>5</v>
      </c>
      <c r="B54" s="53">
        <f t="shared" ref="B54:G54" si="6">SUM(B51:B53)</f>
        <v>170</v>
      </c>
      <c r="C54" s="53">
        <f t="shared" si="6"/>
        <v>190</v>
      </c>
      <c r="D54" s="53">
        <f t="shared" si="6"/>
        <v>210</v>
      </c>
      <c r="E54" s="53">
        <f t="shared" si="6"/>
        <v>230</v>
      </c>
      <c r="F54" s="53">
        <f t="shared" si="6"/>
        <v>250</v>
      </c>
      <c r="G54" s="53">
        <f t="shared" si="6"/>
        <v>270</v>
      </c>
      <c r="H54" s="4">
        <f>100*(((G54/B54)^(1/5))-1)</f>
        <v>9.6940240464664651</v>
      </c>
      <c r="I54" s="7" t="s">
        <v>4</v>
      </c>
      <c r="J54" s="1"/>
    </row>
    <row r="55" spans="1:10">
      <c r="A55" s="1"/>
      <c r="B55" s="3"/>
      <c r="C55" s="3"/>
      <c r="D55" s="3"/>
      <c r="E55" s="3"/>
      <c r="F55" s="3"/>
      <c r="G55" s="3"/>
      <c r="H55" s="4"/>
      <c r="I55" s="1"/>
      <c r="J55" s="1"/>
    </row>
    <row r="56" spans="1:10">
      <c r="A56" s="1"/>
      <c r="B56" s="5" t="s">
        <v>0</v>
      </c>
      <c r="C56" s="86" t="s">
        <v>3</v>
      </c>
      <c r="D56" s="87"/>
      <c r="E56" s="87"/>
      <c r="F56" s="87"/>
      <c r="G56" s="88"/>
      <c r="H56" s="4"/>
      <c r="I56" s="1"/>
      <c r="J56" s="1"/>
    </row>
    <row r="57" spans="1:10">
      <c r="A57" s="1"/>
      <c r="B57" s="17">
        <v>2013</v>
      </c>
      <c r="C57" s="18">
        <v>2014</v>
      </c>
      <c r="D57" s="17">
        <v>2015</v>
      </c>
      <c r="E57" s="18">
        <v>2016</v>
      </c>
      <c r="F57" s="17">
        <v>2017</v>
      </c>
      <c r="G57" s="18">
        <v>2018</v>
      </c>
      <c r="H57" s="2"/>
      <c r="I57" s="1"/>
      <c r="J57" s="1"/>
    </row>
    <row r="58" spans="1:10">
      <c r="A58" s="11" t="str">
        <f>A51</f>
        <v>Giant Carrier  (&gt;$10 billion)</v>
      </c>
      <c r="B58" s="8">
        <f t="shared" ref="B58:G60" si="7">100*B51/B$54</f>
        <v>23.529411764705884</v>
      </c>
      <c r="C58" s="8">
        <f t="shared" si="7"/>
        <v>26.315789473684209</v>
      </c>
      <c r="D58" s="8">
        <f t="shared" si="7"/>
        <v>26.19047619047619</v>
      </c>
      <c r="E58" s="8">
        <f t="shared" si="7"/>
        <v>26.086956521739129</v>
      </c>
      <c r="F58" s="8">
        <f t="shared" si="7"/>
        <v>24</v>
      </c>
      <c r="G58" s="8">
        <f t="shared" si="7"/>
        <v>22.222222222222221</v>
      </c>
      <c r="H58" s="2"/>
      <c r="I58" s="1"/>
      <c r="J58" s="1"/>
    </row>
    <row r="59" spans="1:10">
      <c r="A59" s="11" t="str">
        <f>A52</f>
        <v>Mid-Sized Carrier ($250 mil. to $10 bil.)</v>
      </c>
      <c r="B59" s="9">
        <f t="shared" si="7"/>
        <v>47.058823529411768</v>
      </c>
      <c r="C59" s="9">
        <f t="shared" si="7"/>
        <v>47.368421052631582</v>
      </c>
      <c r="D59" s="9">
        <f t="shared" si="7"/>
        <v>45.238095238095241</v>
      </c>
      <c r="E59" s="9">
        <f t="shared" si="7"/>
        <v>45.652173913043477</v>
      </c>
      <c r="F59" s="9">
        <f t="shared" si="7"/>
        <v>48</v>
      </c>
      <c r="G59" s="9">
        <f t="shared" si="7"/>
        <v>51.851851851851855</v>
      </c>
      <c r="H59" s="2"/>
      <c r="I59" s="1"/>
      <c r="J59" s="1"/>
    </row>
    <row r="60" spans="1:10">
      <c r="A60" s="11" t="str">
        <f>A53</f>
        <v>Small Carrier (&lt; $250 million)</v>
      </c>
      <c r="B60" s="9">
        <f t="shared" si="7"/>
        <v>29.411764705882351</v>
      </c>
      <c r="C60" s="9">
        <f t="shared" si="7"/>
        <v>26.315789473684209</v>
      </c>
      <c r="D60" s="9">
        <f t="shared" si="7"/>
        <v>28.571428571428573</v>
      </c>
      <c r="E60" s="9">
        <f t="shared" si="7"/>
        <v>28.260869565217391</v>
      </c>
      <c r="F60" s="9">
        <f t="shared" si="7"/>
        <v>28</v>
      </c>
      <c r="G60" s="9">
        <f t="shared" si="7"/>
        <v>25.925925925925927</v>
      </c>
      <c r="H60" s="2"/>
      <c r="I60" s="1"/>
      <c r="J60" s="1"/>
    </row>
    <row r="61" spans="1:10">
      <c r="A61" s="7" t="s">
        <v>6</v>
      </c>
      <c r="B61" s="10">
        <f t="shared" ref="B61:G61" si="8">SUM(B58:B60)</f>
        <v>100</v>
      </c>
      <c r="C61" s="10">
        <f t="shared" si="8"/>
        <v>100</v>
      </c>
      <c r="D61" s="10">
        <f t="shared" si="8"/>
        <v>100</v>
      </c>
      <c r="E61" s="10">
        <f t="shared" si="8"/>
        <v>100</v>
      </c>
      <c r="F61" s="10">
        <f t="shared" si="8"/>
        <v>100</v>
      </c>
      <c r="G61" s="10">
        <f t="shared" si="8"/>
        <v>100</v>
      </c>
      <c r="H61" s="2"/>
      <c r="I61" s="2"/>
      <c r="J61" s="1"/>
    </row>
    <row r="62" spans="1:10">
      <c r="A62" s="1"/>
      <c r="B62" s="3"/>
      <c r="C62" s="3"/>
      <c r="D62" s="3"/>
      <c r="E62" s="3"/>
      <c r="F62" s="3"/>
      <c r="G62" s="3"/>
      <c r="H62" s="2"/>
      <c r="I62" s="1"/>
      <c r="J62" s="1"/>
    </row>
    <row r="63" spans="1:10">
      <c r="A63" s="1"/>
      <c r="B63" s="3"/>
      <c r="C63" s="3"/>
      <c r="D63" s="3"/>
      <c r="E63" s="3"/>
      <c r="F63" s="3"/>
      <c r="G63" s="3"/>
      <c r="H63" s="2"/>
      <c r="I63" s="1"/>
      <c r="J63" s="1"/>
    </row>
    <row r="64" spans="1:10" ht="18">
      <c r="A64" s="78" t="s">
        <v>46</v>
      </c>
      <c r="B64" s="78"/>
      <c r="C64" s="78"/>
      <c r="D64" s="78"/>
      <c r="E64" s="78"/>
      <c r="F64" s="78"/>
      <c r="G64" s="78"/>
      <c r="H64" s="78"/>
      <c r="I64" s="78"/>
      <c r="J64" s="78"/>
    </row>
    <row r="65" spans="1:10" ht="18">
      <c r="A65" s="78" t="s">
        <v>18</v>
      </c>
      <c r="B65" s="78"/>
      <c r="C65" s="78"/>
      <c r="D65" s="78"/>
      <c r="E65" s="78"/>
      <c r="F65" s="78"/>
      <c r="G65" s="78"/>
      <c r="H65" s="78"/>
      <c r="I65" s="78"/>
      <c r="J65" s="78"/>
    </row>
    <row r="66" spans="1:10">
      <c r="A66" s="1"/>
      <c r="B66" s="3"/>
      <c r="C66" s="3"/>
      <c r="D66" s="3"/>
      <c r="E66" s="3"/>
      <c r="F66" s="3"/>
      <c r="G66" s="3"/>
      <c r="H66" s="4"/>
      <c r="I66" s="1"/>
      <c r="J66" s="1"/>
    </row>
    <row r="67" spans="1:10">
      <c r="A67" s="1"/>
      <c r="B67" s="5" t="s">
        <v>0</v>
      </c>
      <c r="C67" s="79" t="s">
        <v>1</v>
      </c>
      <c r="D67" s="80"/>
      <c r="E67" s="80"/>
      <c r="F67" s="80"/>
      <c r="G67" s="81"/>
      <c r="H67" s="4"/>
      <c r="I67" s="1"/>
      <c r="J67" s="1"/>
    </row>
    <row r="68" spans="1:10">
      <c r="A68" s="1"/>
      <c r="B68" s="17">
        <v>2013</v>
      </c>
      <c r="C68" s="18">
        <v>2014</v>
      </c>
      <c r="D68" s="17">
        <v>2015</v>
      </c>
      <c r="E68" s="18">
        <v>2016</v>
      </c>
      <c r="F68" s="17">
        <v>2017</v>
      </c>
      <c r="G68" s="18">
        <v>2018</v>
      </c>
      <c r="H68" s="82" t="s">
        <v>2</v>
      </c>
      <c r="I68" s="83"/>
      <c r="J68" s="1"/>
    </row>
    <row r="69" spans="1:10" ht="15.75">
      <c r="A69" s="85" t="s">
        <v>19</v>
      </c>
      <c r="B69" s="85"/>
      <c r="C69" s="85"/>
      <c r="D69" s="85"/>
      <c r="E69" s="85"/>
      <c r="F69" s="85"/>
      <c r="G69" s="85"/>
      <c r="H69" s="85"/>
      <c r="I69" s="85"/>
      <c r="J69" s="1"/>
    </row>
    <row r="70" spans="1:10">
      <c r="A70" s="11" t="s">
        <v>20</v>
      </c>
      <c r="B70" s="13">
        <v>80</v>
      </c>
      <c r="C70" s="13">
        <v>90</v>
      </c>
      <c r="D70" s="13">
        <v>95</v>
      </c>
      <c r="E70" s="13">
        <v>105</v>
      </c>
      <c r="F70" s="13">
        <v>120</v>
      </c>
      <c r="G70" s="13">
        <v>140</v>
      </c>
      <c r="H70" s="4">
        <f>100*(((G70/B70)^(1/5))-1)</f>
        <v>11.842691472014465</v>
      </c>
      <c r="I70" s="1" t="s">
        <v>4</v>
      </c>
      <c r="J70" s="1"/>
    </row>
    <row r="71" spans="1:10">
      <c r="A71" s="11" t="s">
        <v>21</v>
      </c>
      <c r="B71" s="14">
        <v>40</v>
      </c>
      <c r="C71" s="14">
        <v>50</v>
      </c>
      <c r="D71" s="14">
        <v>55</v>
      </c>
      <c r="E71" s="14">
        <v>60</v>
      </c>
      <c r="F71" s="14">
        <v>60</v>
      </c>
      <c r="G71" s="14">
        <v>60</v>
      </c>
      <c r="H71" s="4">
        <f>100*(((G71/B71)^(1/5))-1)</f>
        <v>8.4471771197698544</v>
      </c>
      <c r="I71" s="1" t="s">
        <v>4</v>
      </c>
      <c r="J71" s="1"/>
    </row>
    <row r="72" spans="1:10">
      <c r="A72" s="11" t="s">
        <v>22</v>
      </c>
      <c r="B72" s="14">
        <v>50</v>
      </c>
      <c r="C72" s="14">
        <v>50</v>
      </c>
      <c r="D72" s="14">
        <v>60</v>
      </c>
      <c r="E72" s="14">
        <v>65</v>
      </c>
      <c r="F72" s="14">
        <v>70</v>
      </c>
      <c r="G72" s="14">
        <v>70</v>
      </c>
      <c r="H72" s="4">
        <f>100*(((G72/B72)^(1/5))-1)</f>
        <v>6.9610375725068785</v>
      </c>
      <c r="I72" s="1" t="s">
        <v>4</v>
      </c>
      <c r="J72" s="1"/>
    </row>
    <row r="73" spans="1:10">
      <c r="A73" s="12" t="s">
        <v>5</v>
      </c>
      <c r="B73" s="16">
        <f t="shared" ref="B73:G73" si="9">SUM(B70:B72)</f>
        <v>170</v>
      </c>
      <c r="C73" s="16">
        <f t="shared" si="9"/>
        <v>190</v>
      </c>
      <c r="D73" s="16">
        <f t="shared" si="9"/>
        <v>210</v>
      </c>
      <c r="E73" s="16">
        <f t="shared" si="9"/>
        <v>230</v>
      </c>
      <c r="F73" s="16">
        <f t="shared" si="9"/>
        <v>250</v>
      </c>
      <c r="G73" s="16">
        <f t="shared" si="9"/>
        <v>270</v>
      </c>
      <c r="H73" s="4">
        <f>100*(((G73/B73)^(1/5))-1)</f>
        <v>9.6940240464664651</v>
      </c>
      <c r="I73" s="7" t="s">
        <v>4</v>
      </c>
      <c r="J73" s="1"/>
    </row>
    <row r="74" spans="1:10">
      <c r="A74" s="1"/>
      <c r="B74" s="3"/>
      <c r="C74" s="3"/>
      <c r="D74" s="3"/>
      <c r="E74" s="3"/>
      <c r="F74" s="3"/>
      <c r="G74" s="3"/>
      <c r="H74" s="4"/>
      <c r="I74" s="1"/>
      <c r="J74" s="1"/>
    </row>
    <row r="75" spans="1:10">
      <c r="A75" s="1"/>
      <c r="B75" s="5" t="s">
        <v>0</v>
      </c>
      <c r="C75" s="86" t="s">
        <v>3</v>
      </c>
      <c r="D75" s="87"/>
      <c r="E75" s="87"/>
      <c r="F75" s="87"/>
      <c r="G75" s="88"/>
      <c r="H75" s="4"/>
      <c r="I75" s="1"/>
      <c r="J75" s="1"/>
    </row>
    <row r="76" spans="1:10">
      <c r="A76" s="1"/>
      <c r="B76" s="17">
        <v>2013</v>
      </c>
      <c r="C76" s="18">
        <v>2014</v>
      </c>
      <c r="D76" s="17">
        <v>2015</v>
      </c>
      <c r="E76" s="18">
        <v>2016</v>
      </c>
      <c r="F76" s="17">
        <v>2017</v>
      </c>
      <c r="G76" s="18">
        <v>2018</v>
      </c>
      <c r="H76" s="2"/>
      <c r="I76" s="1"/>
      <c r="J76" s="1"/>
    </row>
    <row r="77" spans="1:10">
      <c r="A77" s="11" t="str">
        <f>A70</f>
        <v>Software LIcense</v>
      </c>
      <c r="B77" s="8">
        <f t="shared" ref="B77:G79" si="10">100*B70/B$73</f>
        <v>47.058823529411768</v>
      </c>
      <c r="C77" s="8">
        <f t="shared" si="10"/>
        <v>47.368421052631582</v>
      </c>
      <c r="D77" s="8">
        <f t="shared" si="10"/>
        <v>45.238095238095241</v>
      </c>
      <c r="E77" s="8">
        <f t="shared" si="10"/>
        <v>45.652173913043477</v>
      </c>
      <c r="F77" s="8">
        <f t="shared" si="10"/>
        <v>48</v>
      </c>
      <c r="G77" s="8">
        <f t="shared" si="10"/>
        <v>51.851851851851855</v>
      </c>
      <c r="H77" s="2"/>
      <c r="I77" s="1"/>
      <c r="J77" s="1"/>
    </row>
    <row r="78" spans="1:10">
      <c r="A78" s="11" t="str">
        <f>A71</f>
        <v>Professional Services</v>
      </c>
      <c r="B78" s="9">
        <f t="shared" si="10"/>
        <v>23.529411764705884</v>
      </c>
      <c r="C78" s="9">
        <f t="shared" si="10"/>
        <v>26.315789473684209</v>
      </c>
      <c r="D78" s="9">
        <f t="shared" si="10"/>
        <v>26.19047619047619</v>
      </c>
      <c r="E78" s="9">
        <f t="shared" si="10"/>
        <v>26.086956521739129</v>
      </c>
      <c r="F78" s="9">
        <f t="shared" si="10"/>
        <v>24</v>
      </c>
      <c r="G78" s="9">
        <f t="shared" si="10"/>
        <v>22.222222222222221</v>
      </c>
      <c r="H78" s="2"/>
      <c r="I78" s="1"/>
      <c r="J78" s="1"/>
    </row>
    <row r="79" spans="1:10">
      <c r="A79" s="11" t="str">
        <f>A72</f>
        <v>Service Bureau/SaaS</v>
      </c>
      <c r="B79" s="9">
        <f t="shared" si="10"/>
        <v>29.411764705882351</v>
      </c>
      <c r="C79" s="9">
        <f t="shared" si="10"/>
        <v>26.315789473684209</v>
      </c>
      <c r="D79" s="9">
        <f t="shared" si="10"/>
        <v>28.571428571428573</v>
      </c>
      <c r="E79" s="9">
        <f t="shared" si="10"/>
        <v>28.260869565217391</v>
      </c>
      <c r="F79" s="9">
        <f t="shared" si="10"/>
        <v>28</v>
      </c>
      <c r="G79" s="9">
        <f t="shared" si="10"/>
        <v>25.925925925925927</v>
      </c>
      <c r="H79" s="2"/>
      <c r="I79" s="1"/>
      <c r="J79" s="1"/>
    </row>
    <row r="80" spans="1:10">
      <c r="A80" s="7" t="s">
        <v>6</v>
      </c>
      <c r="B80" s="10">
        <f t="shared" ref="B80:G80" si="11">SUM(B77:B79)</f>
        <v>100</v>
      </c>
      <c r="C80" s="10">
        <f t="shared" si="11"/>
        <v>100</v>
      </c>
      <c r="D80" s="10">
        <f t="shared" si="11"/>
        <v>100</v>
      </c>
      <c r="E80" s="10">
        <f t="shared" si="11"/>
        <v>100</v>
      </c>
      <c r="F80" s="10">
        <f t="shared" si="11"/>
        <v>100</v>
      </c>
      <c r="G80" s="10">
        <f t="shared" si="11"/>
        <v>100</v>
      </c>
      <c r="H80" s="2"/>
      <c r="I80" s="2"/>
      <c r="J80" s="1"/>
    </row>
    <row r="81" spans="1:10">
      <c r="A81" s="1"/>
      <c r="B81" s="3"/>
      <c r="C81" s="3"/>
      <c r="D81" s="3"/>
      <c r="E81" s="3"/>
      <c r="F81" s="3"/>
      <c r="G81" s="3"/>
      <c r="H81" s="2"/>
      <c r="I81" s="1"/>
      <c r="J81" s="1"/>
    </row>
    <row r="82" spans="1:10">
      <c r="A82" s="1"/>
      <c r="B82" s="3"/>
      <c r="C82" s="3"/>
      <c r="D82" s="3"/>
      <c r="E82" s="3"/>
      <c r="F82" s="3"/>
      <c r="G82" s="3"/>
      <c r="H82" s="2"/>
      <c r="I82" s="1"/>
      <c r="J82" s="1"/>
    </row>
    <row r="83" spans="1:10" ht="18">
      <c r="A83" s="78" t="s">
        <v>46</v>
      </c>
      <c r="B83" s="78"/>
      <c r="C83" s="78"/>
      <c r="D83" s="78"/>
      <c r="E83" s="78"/>
      <c r="F83" s="78"/>
      <c r="G83" s="78"/>
      <c r="H83" s="78"/>
      <c r="I83" s="78"/>
      <c r="J83" s="78"/>
    </row>
    <row r="84" spans="1:10" ht="18">
      <c r="A84" s="78" t="s">
        <v>23</v>
      </c>
      <c r="B84" s="78"/>
      <c r="C84" s="78"/>
      <c r="D84" s="78"/>
      <c r="E84" s="78"/>
      <c r="F84" s="78"/>
      <c r="G84" s="78"/>
      <c r="H84" s="78"/>
      <c r="I84" s="78"/>
      <c r="J84" s="78"/>
    </row>
    <row r="85" spans="1:10">
      <c r="A85" s="1"/>
      <c r="B85" s="3"/>
      <c r="C85" s="3"/>
      <c r="D85" s="3"/>
      <c r="E85" s="3"/>
      <c r="F85" s="3"/>
      <c r="G85" s="3"/>
      <c r="H85" s="4"/>
      <c r="I85" s="1"/>
      <c r="J85" s="1"/>
    </row>
    <row r="86" spans="1:10">
      <c r="A86" s="1"/>
      <c r="B86" s="5" t="s">
        <v>0</v>
      </c>
      <c r="C86" s="79" t="s">
        <v>1</v>
      </c>
      <c r="D86" s="80"/>
      <c r="E86" s="80"/>
      <c r="F86" s="80"/>
      <c r="G86" s="81"/>
      <c r="H86" s="4"/>
      <c r="I86" s="1"/>
      <c r="J86" s="1"/>
    </row>
    <row r="87" spans="1:10">
      <c r="A87" s="1"/>
      <c r="B87" s="17">
        <v>2013</v>
      </c>
      <c r="C87" s="18">
        <v>2014</v>
      </c>
      <c r="D87" s="17">
        <v>2015</v>
      </c>
      <c r="E87" s="18">
        <v>2016</v>
      </c>
      <c r="F87" s="17">
        <v>2017</v>
      </c>
      <c r="G87" s="18">
        <v>2018</v>
      </c>
      <c r="H87" s="82" t="s">
        <v>2</v>
      </c>
      <c r="I87" s="83"/>
      <c r="J87" s="1"/>
    </row>
    <row r="88" spans="1:10" ht="15.75">
      <c r="A88" s="85" t="s">
        <v>24</v>
      </c>
      <c r="B88" s="85"/>
      <c r="C88" s="85"/>
      <c r="D88" s="85"/>
      <c r="E88" s="85"/>
      <c r="F88" s="85"/>
      <c r="G88" s="85"/>
      <c r="H88" s="85"/>
      <c r="I88" s="85"/>
      <c r="J88" s="1"/>
    </row>
    <row r="89" spans="1:10">
      <c r="A89" s="11" t="s">
        <v>25</v>
      </c>
      <c r="B89" s="55">
        <v>30</v>
      </c>
      <c r="C89" s="13">
        <v>20</v>
      </c>
      <c r="D89" s="56">
        <v>25</v>
      </c>
      <c r="E89" s="13">
        <v>30</v>
      </c>
      <c r="F89" s="56">
        <v>35</v>
      </c>
      <c r="G89" s="13">
        <v>30</v>
      </c>
      <c r="H89" s="4">
        <f t="shared" ref="H89:H94" si="12">100*(((G89/B89)^(1/5))-1)</f>
        <v>0</v>
      </c>
      <c r="I89" s="1" t="s">
        <v>4</v>
      </c>
      <c r="J89" s="1"/>
    </row>
    <row r="90" spans="1:10">
      <c r="A90" s="11" t="s">
        <v>34</v>
      </c>
      <c r="B90" s="57">
        <v>20</v>
      </c>
      <c r="C90" s="14">
        <v>20</v>
      </c>
      <c r="D90" s="54">
        <v>20</v>
      </c>
      <c r="E90" s="14">
        <v>20</v>
      </c>
      <c r="F90" s="54">
        <v>25</v>
      </c>
      <c r="G90" s="14">
        <v>25</v>
      </c>
      <c r="H90" s="4">
        <f t="shared" si="12"/>
        <v>4.5639552591273169</v>
      </c>
      <c r="I90" s="1" t="s">
        <v>4</v>
      </c>
      <c r="J90" s="1"/>
    </row>
    <row r="91" spans="1:10">
      <c r="A91" s="11" t="s">
        <v>26</v>
      </c>
      <c r="B91" s="57">
        <v>30</v>
      </c>
      <c r="C91" s="14">
        <v>30</v>
      </c>
      <c r="D91" s="54">
        <v>35</v>
      </c>
      <c r="E91" s="14">
        <v>40</v>
      </c>
      <c r="F91" s="54">
        <v>40</v>
      </c>
      <c r="G91" s="14">
        <v>40</v>
      </c>
      <c r="H91" s="4">
        <f t="shared" si="12"/>
        <v>5.9223841048812176</v>
      </c>
      <c r="I91" s="1" t="s">
        <v>4</v>
      </c>
      <c r="J91" s="1"/>
    </row>
    <row r="92" spans="1:10">
      <c r="A92" s="11" t="s">
        <v>27</v>
      </c>
      <c r="B92" s="57">
        <v>20</v>
      </c>
      <c r="C92" s="14">
        <v>40</v>
      </c>
      <c r="D92" s="54">
        <v>35</v>
      </c>
      <c r="E92" s="14">
        <v>40</v>
      </c>
      <c r="F92" s="54">
        <v>40</v>
      </c>
      <c r="G92" s="14">
        <v>50</v>
      </c>
      <c r="H92" s="4">
        <f t="shared" si="12"/>
        <v>20.112443398143132</v>
      </c>
      <c r="I92" s="1" t="s">
        <v>4</v>
      </c>
      <c r="J92" s="1"/>
    </row>
    <row r="93" spans="1:10">
      <c r="A93" s="11" t="s">
        <v>28</v>
      </c>
      <c r="B93" s="57">
        <v>30</v>
      </c>
      <c r="C93" s="14">
        <v>20</v>
      </c>
      <c r="D93" s="54">
        <v>35</v>
      </c>
      <c r="E93" s="14">
        <v>35</v>
      </c>
      <c r="F93" s="54">
        <v>40</v>
      </c>
      <c r="G93" s="14">
        <v>50</v>
      </c>
      <c r="H93" s="4">
        <f t="shared" si="12"/>
        <v>10.756634324829006</v>
      </c>
      <c r="I93" s="1" t="s">
        <v>4</v>
      </c>
      <c r="J93" s="1"/>
    </row>
    <row r="94" spans="1:10">
      <c r="A94" s="11" t="s">
        <v>29</v>
      </c>
      <c r="B94" s="57">
        <v>20</v>
      </c>
      <c r="C94" s="14">
        <v>30</v>
      </c>
      <c r="D94" s="54">
        <v>30</v>
      </c>
      <c r="E94" s="14">
        <v>35</v>
      </c>
      <c r="F94" s="54">
        <v>35</v>
      </c>
      <c r="G94" s="14">
        <v>35</v>
      </c>
      <c r="H94" s="4">
        <f t="shared" si="12"/>
        <v>11.842691472014465</v>
      </c>
      <c r="I94" s="1" t="s">
        <v>4</v>
      </c>
      <c r="J94" s="1"/>
    </row>
    <row r="95" spans="1:10">
      <c r="A95" s="11" t="s">
        <v>30</v>
      </c>
      <c r="B95" s="58">
        <v>20</v>
      </c>
      <c r="C95" s="15">
        <v>30</v>
      </c>
      <c r="D95" s="75">
        <v>30</v>
      </c>
      <c r="E95" s="15">
        <v>30</v>
      </c>
      <c r="F95" s="75">
        <v>35</v>
      </c>
      <c r="G95" s="15">
        <v>40</v>
      </c>
      <c r="H95" s="4">
        <f>100*(((G95/B95)^(1/5))-1)</f>
        <v>14.869835499703509</v>
      </c>
      <c r="I95" s="1" t="s">
        <v>4</v>
      </c>
      <c r="J95" s="1"/>
    </row>
    <row r="96" spans="1:10">
      <c r="A96" s="12" t="s">
        <v>5</v>
      </c>
      <c r="B96" s="53">
        <f t="shared" ref="B96:G96" si="13">SUM(B89:B95)</f>
        <v>170</v>
      </c>
      <c r="C96" s="53">
        <f t="shared" si="13"/>
        <v>190</v>
      </c>
      <c r="D96" s="53">
        <f t="shared" si="13"/>
        <v>210</v>
      </c>
      <c r="E96" s="53">
        <f t="shared" si="13"/>
        <v>230</v>
      </c>
      <c r="F96" s="53">
        <f t="shared" si="13"/>
        <v>250</v>
      </c>
      <c r="G96" s="53">
        <f t="shared" si="13"/>
        <v>270</v>
      </c>
      <c r="H96" s="4">
        <f>100*(((G96/B96)^(1/5))-1)</f>
        <v>9.6940240464664651</v>
      </c>
      <c r="I96" s="7" t="s">
        <v>4</v>
      </c>
      <c r="J96" s="1"/>
    </row>
    <row r="97" spans="1:10">
      <c r="A97" s="1"/>
      <c r="B97" s="3"/>
      <c r="C97" s="3"/>
      <c r="D97" s="3"/>
      <c r="E97" s="3"/>
      <c r="F97" s="3"/>
      <c r="G97" s="3"/>
      <c r="H97" s="4"/>
      <c r="I97" s="1"/>
      <c r="J97" s="1"/>
    </row>
    <row r="98" spans="1:10">
      <c r="A98" s="1"/>
      <c r="B98" s="5" t="s">
        <v>0</v>
      </c>
      <c r="C98" s="86" t="s">
        <v>3</v>
      </c>
      <c r="D98" s="87"/>
      <c r="E98" s="87"/>
      <c r="F98" s="87"/>
      <c r="G98" s="88"/>
      <c r="H98" s="4"/>
      <c r="I98" s="1"/>
      <c r="J98" s="1"/>
    </row>
    <row r="99" spans="1:10">
      <c r="A99" s="1"/>
      <c r="B99" s="17">
        <v>2013</v>
      </c>
      <c r="C99" s="18">
        <v>2014</v>
      </c>
      <c r="D99" s="17">
        <v>2015</v>
      </c>
      <c r="E99" s="18">
        <v>2016</v>
      </c>
      <c r="F99" s="17">
        <v>2017</v>
      </c>
      <c r="G99" s="18">
        <v>2018</v>
      </c>
      <c r="H99" s="2"/>
      <c r="I99" s="1"/>
      <c r="J99" s="1"/>
    </row>
    <row r="100" spans="1:10">
      <c r="A100" s="11" t="str">
        <f t="shared" ref="A100:A106" si="14">A89</f>
        <v>Circuit Voice Wireline</v>
      </c>
      <c r="B100" s="8">
        <f t="shared" ref="B100:G106" si="15">100*B89/B$96</f>
        <v>17.647058823529413</v>
      </c>
      <c r="C100" s="8">
        <f t="shared" si="15"/>
        <v>10.526315789473685</v>
      </c>
      <c r="D100" s="8">
        <f t="shared" si="15"/>
        <v>11.904761904761905</v>
      </c>
      <c r="E100" s="8">
        <f t="shared" si="15"/>
        <v>13.043478260869565</v>
      </c>
      <c r="F100" s="8">
        <f t="shared" si="15"/>
        <v>14</v>
      </c>
      <c r="G100" s="8">
        <f t="shared" si="15"/>
        <v>11.111111111111111</v>
      </c>
      <c r="H100" s="2"/>
      <c r="I100" s="1"/>
      <c r="J100" s="1"/>
    </row>
    <row r="101" spans="1:10">
      <c r="A101" s="11" t="str">
        <f t="shared" si="14"/>
        <v>Broadband, Long Haul Wireline</v>
      </c>
      <c r="B101" s="9">
        <f t="shared" si="15"/>
        <v>11.764705882352942</v>
      </c>
      <c r="C101" s="9">
        <f t="shared" si="15"/>
        <v>10.526315789473685</v>
      </c>
      <c r="D101" s="9">
        <f t="shared" si="15"/>
        <v>9.5238095238095237</v>
      </c>
      <c r="E101" s="9">
        <f t="shared" si="15"/>
        <v>8.695652173913043</v>
      </c>
      <c r="F101" s="9">
        <f t="shared" si="15"/>
        <v>10</v>
      </c>
      <c r="G101" s="9">
        <f t="shared" si="15"/>
        <v>9.2592592592592595</v>
      </c>
      <c r="H101" s="2"/>
      <c r="I101" s="1"/>
      <c r="J101" s="1"/>
    </row>
    <row r="102" spans="1:10">
      <c r="A102" s="11" t="str">
        <f t="shared" si="14"/>
        <v>Mobile Postpaid</v>
      </c>
      <c r="B102" s="9">
        <f t="shared" si="15"/>
        <v>17.647058823529413</v>
      </c>
      <c r="C102" s="9">
        <f t="shared" si="15"/>
        <v>15.789473684210526</v>
      </c>
      <c r="D102" s="9">
        <f t="shared" si="15"/>
        <v>16.666666666666668</v>
      </c>
      <c r="E102" s="9">
        <f t="shared" si="15"/>
        <v>17.391304347826086</v>
      </c>
      <c r="F102" s="9">
        <f t="shared" si="15"/>
        <v>16</v>
      </c>
      <c r="G102" s="9">
        <f t="shared" si="15"/>
        <v>14.814814814814815</v>
      </c>
      <c r="H102" s="2"/>
      <c r="I102" s="1"/>
      <c r="J102" s="1"/>
    </row>
    <row r="103" spans="1:10">
      <c r="A103" s="11" t="str">
        <f t="shared" si="14"/>
        <v>Mobile Prepaid</v>
      </c>
      <c r="B103" s="9">
        <f t="shared" si="15"/>
        <v>11.764705882352942</v>
      </c>
      <c r="C103" s="9">
        <f t="shared" si="15"/>
        <v>21.05263157894737</v>
      </c>
      <c r="D103" s="9">
        <f t="shared" si="15"/>
        <v>16.666666666666668</v>
      </c>
      <c r="E103" s="9">
        <f t="shared" si="15"/>
        <v>17.391304347826086</v>
      </c>
      <c r="F103" s="9">
        <f t="shared" si="15"/>
        <v>16</v>
      </c>
      <c r="G103" s="9">
        <f t="shared" si="15"/>
        <v>18.518518518518519</v>
      </c>
      <c r="H103" s="2"/>
      <c r="I103" s="1"/>
      <c r="J103" s="1"/>
    </row>
    <row r="104" spans="1:10">
      <c r="A104" s="11" t="str">
        <f t="shared" si="14"/>
        <v>Cable &amp; Satellite Provider</v>
      </c>
      <c r="B104" s="9">
        <f t="shared" si="15"/>
        <v>17.647058823529413</v>
      </c>
      <c r="C104" s="9">
        <f t="shared" si="15"/>
        <v>10.526315789473685</v>
      </c>
      <c r="D104" s="9">
        <f t="shared" si="15"/>
        <v>16.666666666666668</v>
      </c>
      <c r="E104" s="9">
        <f t="shared" si="15"/>
        <v>15.217391304347826</v>
      </c>
      <c r="F104" s="9">
        <f t="shared" si="15"/>
        <v>16</v>
      </c>
      <c r="G104" s="9">
        <f t="shared" si="15"/>
        <v>18.518518518518519</v>
      </c>
      <c r="H104" s="2"/>
      <c r="I104" s="1"/>
      <c r="J104" s="1"/>
    </row>
    <row r="105" spans="1:10">
      <c r="A105" s="11" t="str">
        <f t="shared" si="14"/>
        <v>MVNO</v>
      </c>
      <c r="B105" s="9">
        <f t="shared" si="15"/>
        <v>11.764705882352942</v>
      </c>
      <c r="C105" s="9">
        <f t="shared" si="15"/>
        <v>15.789473684210526</v>
      </c>
      <c r="D105" s="9">
        <f t="shared" si="15"/>
        <v>14.285714285714286</v>
      </c>
      <c r="E105" s="9">
        <f t="shared" si="15"/>
        <v>15.217391304347826</v>
      </c>
      <c r="F105" s="9">
        <f t="shared" si="15"/>
        <v>14</v>
      </c>
      <c r="G105" s="9">
        <f t="shared" si="15"/>
        <v>12.962962962962964</v>
      </c>
      <c r="H105" s="2"/>
      <c r="I105" s="1"/>
      <c r="J105" s="1"/>
    </row>
    <row r="106" spans="1:10">
      <c r="A106" s="11" t="str">
        <f t="shared" si="14"/>
        <v>Other</v>
      </c>
      <c r="B106" s="9">
        <f t="shared" si="15"/>
        <v>11.764705882352942</v>
      </c>
      <c r="C106" s="9">
        <f t="shared" si="15"/>
        <v>15.789473684210526</v>
      </c>
      <c r="D106" s="9">
        <f t="shared" si="15"/>
        <v>14.285714285714286</v>
      </c>
      <c r="E106" s="9">
        <f t="shared" si="15"/>
        <v>13.043478260869565</v>
      </c>
      <c r="F106" s="9">
        <f t="shared" si="15"/>
        <v>14</v>
      </c>
      <c r="G106" s="9">
        <f t="shared" si="15"/>
        <v>14.814814814814815</v>
      </c>
      <c r="H106" s="2"/>
      <c r="I106" s="1"/>
      <c r="J106" s="1"/>
    </row>
    <row r="107" spans="1:10">
      <c r="A107" s="7" t="s">
        <v>6</v>
      </c>
      <c r="B107" s="10">
        <f t="shared" ref="B107:G107" si="16">SUM(B100:B106)</f>
        <v>100</v>
      </c>
      <c r="C107" s="10">
        <f t="shared" si="16"/>
        <v>100</v>
      </c>
      <c r="D107" s="10">
        <f t="shared" si="16"/>
        <v>100.00000000000003</v>
      </c>
      <c r="E107" s="10">
        <f t="shared" si="16"/>
        <v>100</v>
      </c>
      <c r="F107" s="10">
        <f t="shared" si="16"/>
        <v>100</v>
      </c>
      <c r="G107" s="10">
        <f t="shared" si="16"/>
        <v>100</v>
      </c>
      <c r="H107" s="2"/>
      <c r="I107" s="2"/>
      <c r="J107" s="1"/>
    </row>
    <row r="108" spans="1:10">
      <c r="A108" s="1"/>
      <c r="B108" s="3"/>
      <c r="C108" s="3"/>
      <c r="D108" s="3"/>
      <c r="E108" s="3"/>
      <c r="F108" s="3"/>
      <c r="G108" s="3"/>
      <c r="H108" s="2"/>
      <c r="I108" s="1"/>
      <c r="J108" s="1"/>
    </row>
    <row r="109" spans="1:10">
      <c r="A109" s="1"/>
      <c r="B109" s="3"/>
      <c r="C109" s="3"/>
      <c r="D109" s="3"/>
      <c r="E109" s="3"/>
      <c r="F109" s="3"/>
      <c r="G109" s="3"/>
      <c r="H109" s="2"/>
      <c r="I109" s="1"/>
      <c r="J109" s="1"/>
    </row>
    <row r="110" spans="1:10">
      <c r="A110" s="1"/>
      <c r="B110" s="3"/>
      <c r="C110" s="3"/>
      <c r="D110" s="3"/>
      <c r="E110" s="3"/>
      <c r="F110" s="3"/>
      <c r="G110" s="3"/>
      <c r="H110" s="2"/>
      <c r="I110" s="1"/>
      <c r="J110" s="1"/>
    </row>
    <row r="130" spans="1:10">
      <c r="A130" s="1"/>
      <c r="B130" s="3"/>
      <c r="C130" s="3"/>
      <c r="D130" s="3"/>
      <c r="E130" s="3"/>
      <c r="F130" s="3"/>
      <c r="G130" s="3"/>
      <c r="H130" s="2"/>
      <c r="I130" s="1"/>
      <c r="J130" s="1"/>
    </row>
    <row r="131" spans="1:10">
      <c r="A131" s="1"/>
      <c r="B131" s="3"/>
      <c r="C131" s="3"/>
      <c r="D131" s="3"/>
      <c r="E131" s="3"/>
      <c r="F131" s="3"/>
      <c r="G131" s="3"/>
      <c r="H131" s="2"/>
      <c r="I131" s="1"/>
      <c r="J131" s="1"/>
    </row>
  </sheetData>
  <mergeCells count="32">
    <mergeCell ref="A69:I69"/>
    <mergeCell ref="C98:G98"/>
    <mergeCell ref="A3:J3"/>
    <mergeCell ref="A4:J4"/>
    <mergeCell ref="C6:G6"/>
    <mergeCell ref="H7:I7"/>
    <mergeCell ref="A8:I8"/>
    <mergeCell ref="C15:G15"/>
    <mergeCell ref="C75:G75"/>
    <mergeCell ref="A83:J83"/>
    <mergeCell ref="A50:I50"/>
    <mergeCell ref="A84:J84"/>
    <mergeCell ref="C86:G86"/>
    <mergeCell ref="H87:I87"/>
    <mergeCell ref="A88:I88"/>
    <mergeCell ref="C56:G56"/>
    <mergeCell ref="A64:J64"/>
    <mergeCell ref="A65:J65"/>
    <mergeCell ref="C67:G67"/>
    <mergeCell ref="H68:I68"/>
    <mergeCell ref="A29:I29"/>
    <mergeCell ref="C36:G36"/>
    <mergeCell ref="A45:J45"/>
    <mergeCell ref="A46:J46"/>
    <mergeCell ref="C48:G48"/>
    <mergeCell ref="H49:I49"/>
    <mergeCell ref="L4:R4"/>
    <mergeCell ref="A24:J24"/>
    <mergeCell ref="A25:J25"/>
    <mergeCell ref="C27:G27"/>
    <mergeCell ref="H28:I28"/>
    <mergeCell ref="E1:I1"/>
  </mergeCells>
  <pageMargins left="0.7" right="0.7" top="0.75" bottom="0.75" header="0.3" footer="0.3"/>
  <pageSetup orientation="portrait" horizontalDpi="30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4"/>
  <sheetViews>
    <sheetView showGridLines="0" workbookViewId="0">
      <selection activeCell="L15" sqref="L15"/>
    </sheetView>
  </sheetViews>
  <sheetFormatPr defaultRowHeight="12.75"/>
  <cols>
    <col min="1" max="1" width="2.28515625" style="19" customWidth="1"/>
    <col min="2" max="2" width="25" style="19" customWidth="1"/>
    <col min="3" max="3" width="1.140625" style="19" customWidth="1"/>
    <col min="4" max="4" width="24.28515625" style="19" customWidth="1"/>
    <col min="5" max="5" width="2" style="19" customWidth="1"/>
    <col min="6" max="6" width="26.140625" style="19" customWidth="1"/>
    <col min="7" max="7" width="2" style="19" customWidth="1"/>
    <col min="8" max="8" width="24.7109375" style="19" customWidth="1"/>
    <col min="9" max="9" width="2" style="19" customWidth="1"/>
    <col min="10" max="10" width="24.5703125" style="19" customWidth="1"/>
    <col min="11" max="11" width="2" style="19" customWidth="1"/>
    <col min="12" max="12" width="27.140625" style="19" customWidth="1"/>
    <col min="13" max="13" width="29.42578125" style="19" customWidth="1"/>
    <col min="14" max="16384" width="9.140625" style="19"/>
  </cols>
  <sheetData>
    <row r="1" spans="1:12" s="20" customFormat="1" ht="21.75" customHeight="1">
      <c r="A1" s="35"/>
      <c r="B1" s="35"/>
      <c r="C1" s="35"/>
      <c r="D1" s="35"/>
      <c r="E1" s="35"/>
      <c r="F1" s="35"/>
      <c r="G1" s="35"/>
      <c r="H1" s="35"/>
    </row>
    <row r="2" spans="1:12" s="20" customFormat="1" ht="20.25" customHeight="1">
      <c r="A2" s="35"/>
      <c r="B2" s="35"/>
      <c r="C2" s="35"/>
      <c r="D2" s="35"/>
      <c r="E2" s="35"/>
      <c r="F2" s="35"/>
      <c r="G2" s="35"/>
      <c r="H2" s="35"/>
    </row>
    <row r="3" spans="1:12" s="20" customFormat="1">
      <c r="A3" s="35"/>
      <c r="B3" s="35"/>
      <c r="C3" s="35"/>
      <c r="D3" s="35"/>
      <c r="E3" s="35"/>
      <c r="F3" s="35"/>
      <c r="G3" s="35"/>
      <c r="H3" s="35"/>
    </row>
    <row r="4" spans="1:12" s="21" customFormat="1" ht="35.25" customHeight="1">
      <c r="A4" s="33"/>
      <c r="B4" s="33"/>
      <c r="C4" s="33"/>
      <c r="D4" s="33"/>
      <c r="E4" s="34" t="s">
        <v>45</v>
      </c>
      <c r="F4" s="33"/>
      <c r="G4" s="33"/>
      <c r="H4" s="33"/>
    </row>
    <row r="6" spans="1:12" s="27" customFormat="1" ht="31.5" customHeight="1">
      <c r="A6" s="29"/>
      <c r="B6" s="32" t="s">
        <v>44</v>
      </c>
      <c r="C6" s="31"/>
      <c r="D6" s="37" t="s">
        <v>46</v>
      </c>
      <c r="E6" s="31"/>
      <c r="F6" s="38" t="s">
        <v>43</v>
      </c>
      <c r="H6" s="36" t="s">
        <v>42</v>
      </c>
    </row>
    <row r="7" spans="1:12" ht="6.75" customHeight="1">
      <c r="A7" s="24"/>
      <c r="B7" s="41"/>
      <c r="C7" s="42"/>
      <c r="D7" s="42"/>
      <c r="E7" s="42"/>
      <c r="F7" s="42"/>
      <c r="G7" s="41"/>
      <c r="H7" s="42"/>
    </row>
    <row r="8" spans="1:12" ht="18" customHeight="1">
      <c r="A8" s="26"/>
      <c r="B8" t="s">
        <v>47</v>
      </c>
      <c r="C8" s="50"/>
      <c r="D8" s="49" t="s">
        <v>47</v>
      </c>
      <c r="E8" s="51"/>
      <c r="F8" t="s">
        <v>47</v>
      </c>
      <c r="G8" s="50"/>
      <c r="H8" t="s">
        <v>47</v>
      </c>
    </row>
    <row r="9" spans="1:12" ht="18" customHeight="1">
      <c r="A9" s="26"/>
      <c r="B9" s="49"/>
      <c r="C9" s="50"/>
      <c r="D9" s="49"/>
      <c r="E9" s="51"/>
      <c r="F9" s="49"/>
      <c r="G9" s="50"/>
      <c r="H9" s="48"/>
    </row>
    <row r="10" spans="1:12" ht="18" customHeight="1">
      <c r="A10" s="26"/>
      <c r="B10" s="43"/>
      <c r="C10" s="44"/>
      <c r="D10" s="44"/>
      <c r="E10" s="44"/>
      <c r="F10" s="44"/>
      <c r="G10" s="44"/>
      <c r="H10" s="44"/>
    </row>
    <row r="11" spans="1:12" ht="33" customHeight="1">
      <c r="A11" s="24"/>
      <c r="B11" s="28" t="s">
        <v>33</v>
      </c>
      <c r="C11" s="31"/>
      <c r="D11" s="25" t="s">
        <v>41</v>
      </c>
      <c r="E11" s="45"/>
      <c r="F11" s="37" t="s">
        <v>40</v>
      </c>
      <c r="G11" s="41"/>
      <c r="H11" s="30" t="s">
        <v>39</v>
      </c>
    </row>
    <row r="12" spans="1:12" ht="6.75" customHeight="1">
      <c r="A12" s="24"/>
      <c r="B12" s="42"/>
      <c r="C12" s="42"/>
      <c r="D12" s="42"/>
      <c r="E12" s="41"/>
      <c r="F12" s="41"/>
      <c r="G12" s="41"/>
      <c r="H12" s="41"/>
    </row>
    <row r="13" spans="1:12" ht="18" customHeight="1">
      <c r="A13" s="24"/>
      <c r="B13" t="s">
        <v>47</v>
      </c>
      <c r="C13" s="52"/>
      <c r="D13" t="s">
        <v>47</v>
      </c>
      <c r="E13" s="52"/>
      <c r="F13" t="s">
        <v>47</v>
      </c>
      <c r="G13" s="50"/>
      <c r="H13" t="s">
        <v>47</v>
      </c>
    </row>
    <row r="14" spans="1:12" ht="18" customHeight="1">
      <c r="A14" s="24"/>
      <c r="B14" s="51"/>
      <c r="C14" s="52"/>
      <c r="D14" s="51"/>
      <c r="E14" s="52"/>
      <c r="F14" s="51"/>
      <c r="G14" s="50"/>
      <c r="H14" s="51"/>
    </row>
    <row r="15" spans="1:12" ht="43.5" customHeight="1">
      <c r="A15" s="24"/>
      <c r="B15" s="46"/>
      <c r="C15" s="41"/>
      <c r="D15" s="41"/>
      <c r="E15" s="42"/>
      <c r="F15" s="42"/>
      <c r="G15" s="42"/>
      <c r="H15" s="47"/>
      <c r="I15" s="24"/>
      <c r="J15" s="24"/>
    </row>
    <row r="16" spans="1:12" ht="43.5" customHeight="1">
      <c r="B16" s="89" t="s">
        <v>65</v>
      </c>
      <c r="C16" s="89"/>
      <c r="D16" s="89"/>
      <c r="E16" s="89"/>
      <c r="F16" s="89"/>
      <c r="G16" s="89"/>
      <c r="H16" s="89"/>
      <c r="I16" s="21"/>
      <c r="J16" s="21"/>
      <c r="K16" s="20"/>
      <c r="L16" s="20"/>
    </row>
    <row r="17" spans="2:12" ht="14.25" customHeight="1">
      <c r="B17" s="20"/>
      <c r="C17" s="21"/>
      <c r="D17" s="22"/>
      <c r="E17" s="21"/>
      <c r="F17" s="21"/>
      <c r="G17" s="21"/>
      <c r="H17" s="22"/>
      <c r="I17" s="21"/>
      <c r="J17" s="23"/>
      <c r="K17" s="20"/>
      <c r="L17" s="22"/>
    </row>
    <row r="18" spans="2:12" ht="14.25" customHeight="1">
      <c r="B18" s="20"/>
      <c r="C18" s="21"/>
      <c r="D18" s="22"/>
      <c r="E18" s="21"/>
      <c r="F18" s="21"/>
      <c r="G18" s="21"/>
      <c r="H18" s="22"/>
      <c r="I18" s="21"/>
      <c r="J18" s="23"/>
      <c r="K18" s="20"/>
      <c r="L18" s="22"/>
    </row>
    <row r="19" spans="2:12" ht="14.25" customHeight="1">
      <c r="B19" s="20"/>
      <c r="C19" s="21"/>
      <c r="D19" s="22"/>
      <c r="E19" s="21"/>
      <c r="F19" s="21"/>
      <c r="G19" s="21"/>
      <c r="H19" s="22"/>
      <c r="I19" s="21"/>
      <c r="J19" s="23"/>
      <c r="K19" s="20"/>
      <c r="L19" s="22"/>
    </row>
    <row r="20" spans="2:12" ht="15.75" customHeight="1">
      <c r="B20" s="40" t="s">
        <v>48</v>
      </c>
      <c r="C20" s="21"/>
      <c r="D20" s="22"/>
      <c r="E20" s="21"/>
      <c r="F20" s="21"/>
      <c r="G20" s="21"/>
      <c r="H20" s="20"/>
      <c r="I20" s="21"/>
      <c r="J20" s="20"/>
      <c r="K20" s="21"/>
      <c r="L20" s="20"/>
    </row>
    <row r="21" spans="2:12" ht="15.75" customHeight="1">
      <c r="B21" s="20"/>
      <c r="C21" s="21"/>
      <c r="D21" s="22"/>
      <c r="E21" s="21"/>
      <c r="F21" s="21"/>
      <c r="G21" s="21"/>
      <c r="H21" s="20"/>
      <c r="I21" s="21"/>
      <c r="J21" s="20"/>
      <c r="K21" s="21"/>
      <c r="L21" s="20"/>
    </row>
    <row r="22" spans="2:12" ht="15.75" customHeight="1">
      <c r="B22" s="20"/>
      <c r="C22" s="21"/>
      <c r="D22" s="22"/>
      <c r="E22" s="21"/>
      <c r="F22" s="21"/>
      <c r="G22" s="21"/>
      <c r="H22" s="20"/>
      <c r="I22" s="21"/>
      <c r="J22" s="20"/>
      <c r="K22" s="21"/>
      <c r="L22" s="20"/>
    </row>
    <row r="23" spans="2:12" ht="15.75" customHeight="1">
      <c r="C23" s="21"/>
      <c r="D23" s="22"/>
      <c r="E23" s="21"/>
      <c r="F23" s="21"/>
      <c r="G23" s="21"/>
      <c r="H23" s="20"/>
      <c r="I23" s="21"/>
      <c r="J23" s="20"/>
      <c r="K23" s="21"/>
      <c r="L23" s="20"/>
    </row>
    <row r="24" spans="2:12" ht="15.75" customHeight="1">
      <c r="B24" s="20"/>
      <c r="C24" s="21"/>
      <c r="D24" s="22"/>
      <c r="E24" s="21"/>
      <c r="F24" s="21"/>
      <c r="G24" s="21"/>
      <c r="H24" s="20"/>
      <c r="I24" s="21"/>
      <c r="J24" s="20"/>
      <c r="K24" s="21"/>
      <c r="L24" s="20"/>
    </row>
  </sheetData>
  <mergeCells count="1">
    <mergeCell ref="B16:H16"/>
  </mergeCells>
  <hyperlinks>
    <hyperlink ref="D8" location="Marketing!A1" display="Go to the Worksheet"/>
  </hyperlink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Marketing</vt:lpstr>
      <vt:lpstr>Index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Dan</cp:lastModifiedBy>
  <dcterms:created xsi:type="dcterms:W3CDTF">2007-02-13T19:34:30Z</dcterms:created>
  <dcterms:modified xsi:type="dcterms:W3CDTF">2014-03-20T21:22:13Z</dcterms:modified>
</cp:coreProperties>
</file>